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5215" windowHeight="6480" tabRatio="860"/>
  </bookViews>
  <sheets>
    <sheet name="Modelo Cronograma" sheetId="2" r:id="rId1"/>
  </sheets>
  <definedNames>
    <definedName name="_xlnm._FilterDatabase" localSheetId="0" hidden="1">'Modelo Cronograma'!#REF!</definedName>
    <definedName name="_xlnm.Print_Area" localSheetId="0">'Modelo Cronograma'!$A$1:$O$127</definedName>
    <definedName name="_xlnm.Print_Titles" localSheetId="0">'Modelo Cronograma'!$A:$H,'Modelo Cronograma'!$1:$15</definedName>
    <definedName name="Z_14C97035_2DF4_486A_8E7A_7181D166751E_.wvu.Cols" localSheetId="0" hidden="1">'Modelo Cronograma'!$G:$H</definedName>
    <definedName name="Z_14C97035_2DF4_486A_8E7A_7181D166751E_.wvu.PrintArea" localSheetId="0" hidden="1">'Modelo Cronograma'!$A$1:$O$127</definedName>
  </definedNames>
  <calcPr calcId="145621"/>
  <customWorkbookViews>
    <customWorkbookView name="Guilherme - Modo de exibição pessoal" guid="{14C97035-2DF4-486A-8E7A-7181D166751E}" mergeInterval="0" personalView="1" maximized="1" windowWidth="1276" windowHeight="543" tabRatio="860" activeSheetId="2"/>
  </customWorkbookViews>
</workbook>
</file>

<file path=xl/calcChain.xml><?xml version="1.0" encoding="utf-8"?>
<calcChain xmlns="http://schemas.openxmlformats.org/spreadsheetml/2006/main">
  <c r="E108" i="2" l="1"/>
  <c r="N111" i="2"/>
  <c r="M111" i="2"/>
  <c r="L111" i="2"/>
  <c r="K111" i="2"/>
  <c r="J111" i="2"/>
  <c r="I111" i="2"/>
  <c r="G110" i="2"/>
  <c r="E90" i="2"/>
  <c r="N105" i="2"/>
  <c r="M105" i="2"/>
  <c r="L105" i="2"/>
  <c r="K105" i="2"/>
  <c r="J105" i="2"/>
  <c r="I105" i="2"/>
  <c r="G104" i="2"/>
  <c r="N103" i="2"/>
  <c r="M103" i="2"/>
  <c r="L103" i="2"/>
  <c r="K103" i="2"/>
  <c r="J103" i="2"/>
  <c r="I103" i="2"/>
  <c r="G102" i="2"/>
  <c r="N97" i="2"/>
  <c r="M97" i="2"/>
  <c r="L97" i="2"/>
  <c r="K97" i="2"/>
  <c r="J97" i="2"/>
  <c r="I97" i="2"/>
  <c r="G96" i="2"/>
  <c r="N99" i="2"/>
  <c r="M99" i="2"/>
  <c r="L99" i="2"/>
  <c r="K99" i="2"/>
  <c r="J99" i="2"/>
  <c r="I99" i="2"/>
  <c r="G98" i="2"/>
  <c r="N95" i="2"/>
  <c r="M95" i="2"/>
  <c r="L95" i="2"/>
  <c r="K95" i="2"/>
  <c r="J95" i="2"/>
  <c r="I95" i="2"/>
  <c r="G94" i="2"/>
  <c r="N93" i="2"/>
  <c r="M93" i="2"/>
  <c r="L93" i="2"/>
  <c r="K93" i="2"/>
  <c r="J93" i="2"/>
  <c r="I93" i="2"/>
  <c r="G92" i="2"/>
  <c r="N87" i="2"/>
  <c r="M87" i="2"/>
  <c r="L87" i="2"/>
  <c r="K87" i="2"/>
  <c r="J87" i="2"/>
  <c r="I87" i="2"/>
  <c r="G86" i="2"/>
  <c r="E72" i="2"/>
  <c r="N79" i="2"/>
  <c r="M79" i="2"/>
  <c r="L79" i="2"/>
  <c r="K79" i="2"/>
  <c r="J79" i="2"/>
  <c r="I79" i="2"/>
  <c r="G78" i="2"/>
  <c r="N77" i="2"/>
  <c r="M77" i="2"/>
  <c r="L77" i="2"/>
  <c r="K77" i="2"/>
  <c r="J77" i="2"/>
  <c r="I77" i="2"/>
  <c r="G76" i="2"/>
  <c r="N81" i="2"/>
  <c r="M81" i="2"/>
  <c r="L81" i="2"/>
  <c r="K81" i="2"/>
  <c r="J81" i="2"/>
  <c r="I81" i="2"/>
  <c r="G80" i="2"/>
  <c r="N83" i="2"/>
  <c r="M83" i="2"/>
  <c r="L83" i="2"/>
  <c r="K83" i="2"/>
  <c r="J83" i="2"/>
  <c r="I83" i="2"/>
  <c r="G82" i="2"/>
  <c r="E50" i="2"/>
  <c r="N65" i="2"/>
  <c r="M65" i="2"/>
  <c r="L65" i="2"/>
  <c r="K65" i="2"/>
  <c r="J65" i="2"/>
  <c r="I65" i="2"/>
  <c r="G64" i="2"/>
  <c r="N67" i="2"/>
  <c r="M67" i="2"/>
  <c r="L67" i="2"/>
  <c r="K67" i="2"/>
  <c r="J67" i="2"/>
  <c r="I67" i="2"/>
  <c r="G66" i="2"/>
  <c r="G68" i="2"/>
  <c r="I69" i="2"/>
  <c r="J69" i="2"/>
  <c r="K69" i="2"/>
  <c r="L69" i="2"/>
  <c r="M69" i="2"/>
  <c r="N69" i="2"/>
  <c r="N57" i="2"/>
  <c r="M57" i="2"/>
  <c r="L57" i="2"/>
  <c r="K57" i="2"/>
  <c r="J57" i="2"/>
  <c r="I57" i="2"/>
  <c r="G56" i="2"/>
  <c r="N59" i="2"/>
  <c r="M59" i="2"/>
  <c r="L59" i="2"/>
  <c r="K59" i="2"/>
  <c r="J59" i="2"/>
  <c r="I59" i="2"/>
  <c r="G58" i="2"/>
  <c r="N55" i="2"/>
  <c r="M55" i="2"/>
  <c r="L55" i="2"/>
  <c r="K55" i="2"/>
  <c r="J55" i="2"/>
  <c r="I55" i="2"/>
  <c r="G54" i="2"/>
  <c r="N61" i="2"/>
  <c r="M61" i="2"/>
  <c r="L61" i="2"/>
  <c r="K61" i="2"/>
  <c r="J61" i="2"/>
  <c r="I61" i="2"/>
  <c r="G60" i="2"/>
  <c r="N63" i="2"/>
  <c r="M63" i="2"/>
  <c r="L63" i="2"/>
  <c r="K63" i="2"/>
  <c r="J63" i="2"/>
  <c r="I63" i="2"/>
  <c r="G62" i="2"/>
  <c r="N53" i="2"/>
  <c r="M53" i="2"/>
  <c r="L53" i="2"/>
  <c r="K53" i="2"/>
  <c r="J53" i="2"/>
  <c r="I53" i="2"/>
  <c r="G52" i="2"/>
  <c r="E42" i="2"/>
  <c r="N47" i="2"/>
  <c r="M47" i="2"/>
  <c r="L47" i="2"/>
  <c r="K47" i="2"/>
  <c r="J47" i="2"/>
  <c r="I47" i="2"/>
  <c r="G46" i="2"/>
  <c r="N49" i="2"/>
  <c r="M49" i="2"/>
  <c r="L49" i="2"/>
  <c r="K49" i="2"/>
  <c r="J49" i="2"/>
  <c r="I49" i="2"/>
  <c r="G48" i="2"/>
  <c r="E36" i="2"/>
  <c r="N39" i="2"/>
  <c r="M39" i="2"/>
  <c r="L39" i="2"/>
  <c r="K39" i="2"/>
  <c r="J39" i="2"/>
  <c r="I39" i="2"/>
  <c r="G38" i="2"/>
  <c r="E18" i="2"/>
  <c r="N23" i="2"/>
  <c r="M23" i="2"/>
  <c r="L23" i="2"/>
  <c r="K23" i="2"/>
  <c r="J23" i="2"/>
  <c r="I23" i="2"/>
  <c r="G22" i="2"/>
  <c r="N113" i="2" l="1"/>
  <c r="N109" i="2" s="1"/>
  <c r="M113" i="2"/>
  <c r="M109" i="2" s="1"/>
  <c r="L113" i="2"/>
  <c r="L109" i="2" s="1"/>
  <c r="L108" i="2" s="1"/>
  <c r="K113" i="2"/>
  <c r="K109" i="2" s="1"/>
  <c r="J113" i="2"/>
  <c r="J109" i="2" s="1"/>
  <c r="I113" i="2"/>
  <c r="I109" i="2" s="1"/>
  <c r="G112" i="2"/>
  <c r="N101" i="2"/>
  <c r="N91" i="2" s="1"/>
  <c r="M101" i="2"/>
  <c r="M91" i="2" s="1"/>
  <c r="L101" i="2"/>
  <c r="L91" i="2" s="1"/>
  <c r="K101" i="2"/>
  <c r="K91" i="2" s="1"/>
  <c r="J101" i="2"/>
  <c r="J91" i="2" s="1"/>
  <c r="I101" i="2"/>
  <c r="I91" i="2" s="1"/>
  <c r="G100" i="2"/>
  <c r="L90" i="2" l="1"/>
  <c r="J90" i="2"/>
  <c r="I90" i="2"/>
  <c r="N90" i="2"/>
  <c r="J108" i="2"/>
  <c r="N108" i="2"/>
  <c r="K108" i="2"/>
  <c r="M108" i="2"/>
  <c r="K90" i="2"/>
  <c r="M90" i="2"/>
  <c r="I108" i="2"/>
  <c r="G108" i="2" l="1"/>
  <c r="G90" i="2"/>
  <c r="E114" i="2"/>
  <c r="N31" i="2"/>
  <c r="M31" i="2"/>
  <c r="L31" i="2"/>
  <c r="K31" i="2"/>
  <c r="J31" i="2"/>
  <c r="I31" i="2"/>
  <c r="G30" i="2" l="1"/>
  <c r="N117" i="2" l="1"/>
  <c r="N115" i="2" s="1"/>
  <c r="M117" i="2"/>
  <c r="M115" i="2" s="1"/>
  <c r="L117" i="2"/>
  <c r="L115" i="2" s="1"/>
  <c r="K117" i="2"/>
  <c r="K115" i="2" s="1"/>
  <c r="J117" i="2"/>
  <c r="J115" i="2" s="1"/>
  <c r="I117" i="2"/>
  <c r="G116" i="2"/>
  <c r="I115" i="2" l="1"/>
  <c r="I114" i="2" s="1"/>
  <c r="M114" i="2"/>
  <c r="K114" i="2"/>
  <c r="J114" i="2"/>
  <c r="N114" i="2"/>
  <c r="L114" i="2"/>
  <c r="E32" i="2" l="1"/>
  <c r="G24" i="2"/>
  <c r="N25" i="2"/>
  <c r="E121" i="2" l="1"/>
  <c r="E118" i="2"/>
  <c r="K25" i="2"/>
  <c r="I25" i="2"/>
  <c r="M25" i="2"/>
  <c r="J25" i="2"/>
  <c r="L25" i="2"/>
  <c r="N27" i="2" l="1"/>
  <c r="L27" i="2"/>
  <c r="J27" i="2"/>
  <c r="K27" i="2"/>
  <c r="M27" i="2"/>
  <c r="I27" i="2"/>
  <c r="I107" i="2" l="1"/>
  <c r="G106" i="2"/>
  <c r="I85" i="2"/>
  <c r="I75" i="2"/>
  <c r="G84" i="2"/>
  <c r="G74" i="2"/>
  <c r="I73" i="2" l="1"/>
  <c r="M71" i="2"/>
  <c r="M51" i="2" s="1"/>
  <c r="K71" i="2"/>
  <c r="K51" i="2" s="1"/>
  <c r="N71" i="2"/>
  <c r="N51" i="2" s="1"/>
  <c r="L71" i="2"/>
  <c r="L51" i="2" s="1"/>
  <c r="J71" i="2"/>
  <c r="J51" i="2" s="1"/>
  <c r="N75" i="2"/>
  <c r="L75" i="2"/>
  <c r="J75" i="2"/>
  <c r="M75" i="2"/>
  <c r="K75" i="2"/>
  <c r="M85" i="2"/>
  <c r="K85" i="2"/>
  <c r="N85" i="2"/>
  <c r="L85" i="2"/>
  <c r="J85" i="2"/>
  <c r="M89" i="2"/>
  <c r="K89" i="2"/>
  <c r="N89" i="2"/>
  <c r="L89" i="2"/>
  <c r="J89" i="2"/>
  <c r="N107" i="2"/>
  <c r="L107" i="2"/>
  <c r="J107" i="2"/>
  <c r="M107" i="2"/>
  <c r="K107" i="2"/>
  <c r="I71" i="2"/>
  <c r="I51" i="2" s="1"/>
  <c r="G70" i="2"/>
  <c r="L73" i="2" l="1"/>
  <c r="L72" i="2" s="1"/>
  <c r="N73" i="2"/>
  <c r="K73" i="2"/>
  <c r="M73" i="2"/>
  <c r="M72" i="2" s="1"/>
  <c r="J73" i="2"/>
  <c r="N72" i="2"/>
  <c r="K72" i="2"/>
  <c r="J50" i="2"/>
  <c r="L50" i="2"/>
  <c r="K50" i="2"/>
  <c r="N17" i="2"/>
  <c r="L17" i="2"/>
  <c r="J17" i="2"/>
  <c r="M17" i="2"/>
  <c r="K17" i="2"/>
  <c r="I17" i="2"/>
  <c r="N21" i="2"/>
  <c r="N19" i="2" s="1"/>
  <c r="L21" i="2"/>
  <c r="L19" i="2" s="1"/>
  <c r="J21" i="2"/>
  <c r="J19" i="2" s="1"/>
  <c r="M21" i="2"/>
  <c r="M19" i="2" s="1"/>
  <c r="K21" i="2"/>
  <c r="K19" i="2" s="1"/>
  <c r="M29" i="2"/>
  <c r="K29" i="2"/>
  <c r="N29" i="2"/>
  <c r="L29" i="2"/>
  <c r="J29" i="2"/>
  <c r="N35" i="2"/>
  <c r="N33" i="2" s="1"/>
  <c r="M35" i="2"/>
  <c r="M33" i="2" s="1"/>
  <c r="K35" i="2"/>
  <c r="K33" i="2" s="1"/>
  <c r="L35" i="2"/>
  <c r="L33" i="2" s="1"/>
  <c r="J35" i="2"/>
  <c r="J33" i="2" s="1"/>
  <c r="M41" i="2"/>
  <c r="M37" i="2" s="1"/>
  <c r="K41" i="2"/>
  <c r="K37" i="2" s="1"/>
  <c r="N41" i="2"/>
  <c r="N37" i="2" s="1"/>
  <c r="L41" i="2"/>
  <c r="L37" i="2" s="1"/>
  <c r="J41" i="2"/>
  <c r="J37" i="2" s="1"/>
  <c r="N45" i="2"/>
  <c r="N43" i="2" s="1"/>
  <c r="L45" i="2"/>
  <c r="L43" i="2" s="1"/>
  <c r="J45" i="2"/>
  <c r="J43" i="2" s="1"/>
  <c r="M45" i="2"/>
  <c r="M43" i="2" s="1"/>
  <c r="K45" i="2"/>
  <c r="K43" i="2" s="1"/>
  <c r="N121" i="2" l="1"/>
  <c r="M121" i="2"/>
  <c r="M119" i="2"/>
  <c r="L119" i="2"/>
  <c r="L121" i="2" s="1"/>
  <c r="N119" i="2"/>
  <c r="J119" i="2"/>
  <c r="J121" i="2" s="1"/>
  <c r="K119" i="2"/>
  <c r="K121" i="2" s="1"/>
  <c r="J72" i="2"/>
  <c r="M42" i="2"/>
  <c r="K42" i="2"/>
  <c r="J42" i="2"/>
  <c r="L42" i="2"/>
  <c r="N42" i="2"/>
  <c r="N50" i="2"/>
  <c r="M50" i="2"/>
  <c r="N18" i="2"/>
  <c r="M18" i="2"/>
  <c r="K18" i="2"/>
  <c r="J18" i="2"/>
  <c r="J32" i="2"/>
  <c r="L32" i="2"/>
  <c r="K32" i="2"/>
  <c r="N32" i="2"/>
  <c r="M32" i="2"/>
  <c r="M36" i="2" l="1"/>
  <c r="L36" i="2"/>
  <c r="J36" i="2"/>
  <c r="N36" i="2"/>
  <c r="K36" i="2"/>
  <c r="L18" i="2"/>
  <c r="G114" i="2"/>
  <c r="E123" i="2"/>
  <c r="G88" i="2"/>
  <c r="G44" i="2"/>
  <c r="G40" i="2"/>
  <c r="N123" i="2" l="1"/>
  <c r="J123" i="2"/>
  <c r="J125" i="2" s="1"/>
  <c r="J14" i="2" s="1"/>
  <c r="K123" i="2"/>
  <c r="K125" i="2" s="1"/>
  <c r="K14" i="2" s="1"/>
  <c r="L123" i="2"/>
  <c r="L125" i="2" s="1"/>
  <c r="L14" i="2" s="1"/>
  <c r="M123" i="2"/>
  <c r="M125" i="2" s="1"/>
  <c r="M14" i="2" s="1"/>
  <c r="E125" i="2"/>
  <c r="G34" i="2"/>
  <c r="N125" i="2" l="1"/>
  <c r="N14" i="2" s="1"/>
  <c r="G28" i="2"/>
  <c r="L118" i="2" l="1"/>
  <c r="N118" i="2"/>
  <c r="J118" i="2"/>
  <c r="M118" i="2"/>
  <c r="K118" i="2"/>
  <c r="G16" i="2"/>
  <c r="G20" i="2" l="1"/>
  <c r="I41" i="2" l="1"/>
  <c r="I37" i="2" s="1"/>
  <c r="I21" i="2" l="1"/>
  <c r="I19" i="2" s="1"/>
  <c r="I35" i="2"/>
  <c r="I29" i="2"/>
  <c r="I89" i="2"/>
  <c r="I45" i="2"/>
  <c r="I43" i="2" s="1"/>
  <c r="I33" i="2" l="1"/>
  <c r="I32" i="2" s="1"/>
  <c r="I36" i="2"/>
  <c r="I119" i="2" l="1"/>
  <c r="I121" i="2" s="1"/>
  <c r="I72" i="2"/>
  <c r="G72" i="2" s="1"/>
  <c r="I50" i="2"/>
  <c r="G50" i="2" s="1"/>
  <c r="I42" i="2"/>
  <c r="G42" i="2" s="1"/>
  <c r="I18" i="2"/>
  <c r="G36" i="2"/>
  <c r="G32" i="2"/>
  <c r="G18" i="2" l="1"/>
  <c r="G26" i="2" l="1"/>
  <c r="I118" i="2"/>
  <c r="G118" i="2" s="1"/>
  <c r="G121" i="2" l="1"/>
  <c r="I123" i="2"/>
  <c r="G123" i="2" l="1"/>
  <c r="I125" i="2"/>
  <c r="G125" i="2" l="1"/>
  <c r="I14" i="2"/>
</calcChain>
</file>

<file path=xl/sharedStrings.xml><?xml version="1.0" encoding="utf-8"?>
<sst xmlns="http://schemas.openxmlformats.org/spreadsheetml/2006/main" count="100" uniqueCount="97">
  <si>
    <t>CRONOGRAMA (EM MESES)</t>
  </si>
  <si>
    <t>Custo Total (R$)</t>
  </si>
  <si>
    <t>ESQUADRIAS</t>
  </si>
  <si>
    <t>INSTALAÇÕES HIDRÁULICAS E SANITÁRIAS</t>
  </si>
  <si>
    <t>INSTALAÇÕES ELÉTRICAS</t>
  </si>
  <si>
    <t>ITEM</t>
  </si>
  <si>
    <t>CANTEIRO DE OBRAS</t>
  </si>
  <si>
    <t>MOVIMENTO DE TERRA</t>
  </si>
  <si>
    <t>SERVIÇOS PRELIMINARES / TÉCNICOS</t>
  </si>
  <si>
    <t>INFRA-ESTRUTURA /  FUNDAÇÕES SIMPLES</t>
  </si>
  <si>
    <t>ALVENARIA / VEDAÇÃO / DIVISÓRIA</t>
  </si>
  <si>
    <t>PINTURAS</t>
  </si>
  <si>
    <t>ESQUADRIAS DE FERRO</t>
  </si>
  <si>
    <t>2.1</t>
  </si>
  <si>
    <t>2.2</t>
  </si>
  <si>
    <t>8.1</t>
  </si>
  <si>
    <t>10.1</t>
  </si>
  <si>
    <t>12.1</t>
  </si>
  <si>
    <t>12.2</t>
  </si>
  <si>
    <t>DESCRIÇÃO DOS SERVIÇOS</t>
  </si>
  <si>
    <t>PROJETOS</t>
  </si>
  <si>
    <t>GERENCIAMENTO DE OBRAS /  FISCALIZAÇÃO</t>
  </si>
  <si>
    <t>FUNDAÇÃO UNIVERSIDADE FEDERAL DO ABC</t>
  </si>
  <si>
    <t>MINISTÉRIO DA EDUCAÇÃO</t>
  </si>
  <si>
    <t>SUPERESTRUTURA</t>
  </si>
  <si>
    <t>6.1</t>
  </si>
  <si>
    <t>EQUIPAMENTOS</t>
  </si>
  <si>
    <t>ÁGUAS PLUVIAIS</t>
  </si>
  <si>
    <t>7.1</t>
  </si>
  <si>
    <t xml:space="preserve">BDI - </t>
  </si>
  <si>
    <t>OCULTAR</t>
  </si>
  <si>
    <t>DEMOLIÇÃO</t>
  </si>
  <si>
    <t>ALVENARIA ESTRUTURAL / DE VEDAÇÃO</t>
  </si>
  <si>
    <t>SERVIÇOS DIVERSOS</t>
  </si>
  <si>
    <t>ESTRUTURA DE CONCRETO ARMADO MOLDADO "IN LOCO"</t>
  </si>
  <si>
    <t>SUPERINTENDÊNCIA DE OBRAS</t>
  </si>
  <si>
    <t>ALARME DE INCÊNDIO</t>
  </si>
  <si>
    <t>INSTALAÇÕES DE COMBATE A INCÊNDIO</t>
  </si>
  <si>
    <t>20.1</t>
  </si>
  <si>
    <t>EQUIPAMENTOS DIVERSOS</t>
  </si>
  <si>
    <t>FUNDAÇÕES ESPECIAIS</t>
  </si>
  <si>
    <t>REVESTIMENTOS</t>
  </si>
  <si>
    <t>15.1</t>
  </si>
  <si>
    <t>REVESTIMENTOS DE PISOS</t>
  </si>
  <si>
    <t>PAISAGISMO E URBANIZAÇÃO</t>
  </si>
  <si>
    <t>19.1</t>
  </si>
  <si>
    <t>MOBILIÁRIOS E ACESSÓRIOS</t>
  </si>
  <si>
    <t xml:space="preserve">                                                                                                                                                                                                                             processo n.º 23006.000910/2018-75</t>
  </si>
  <si>
    <t>2.3</t>
  </si>
  <si>
    <t>LOCAÇÃO DE OBRAS, ENTELAMENTO E BANDEJAS DE PROTEÇÃO</t>
  </si>
  <si>
    <t>7.2</t>
  </si>
  <si>
    <t>DIVISÓRIAS EM GESSO ACARTONADO</t>
  </si>
  <si>
    <t>8.2</t>
  </si>
  <si>
    <t>8.3</t>
  </si>
  <si>
    <t>ESQUADRIAS DE MADEIRA</t>
  </si>
  <si>
    <t>ESQUADRIAS DE ALUMÍNIO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</si>
  <si>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</si>
  <si>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</si>
  <si>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</si>
  <si>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</si>
  <si>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</si>
  <si>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</si>
  <si>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</si>
  <si>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</si>
  <si>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</si>
  <si>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FIOS E CABOS</t>
  </si>
  <si>
    <t>ELETRODUTOS E ACESSÓRIOS</t>
  </si>
  <si>
    <t>CAIXAS</t>
  </si>
  <si>
    <t>INTERRUPTORES E TOMADAS</t>
  </si>
  <si>
    <t>ELETROCALHAS, PERFILADOS E ACESSÓRIOS</t>
  </si>
  <si>
    <t>LUMINÁRIAS</t>
  </si>
  <si>
    <t>SISTEMAS DE ATERRAMENTO</t>
  </si>
  <si>
    <t>QUADROS E PAINÉIS</t>
  </si>
  <si>
    <t>12.3</t>
  </si>
  <si>
    <t>12.4</t>
  </si>
  <si>
    <t>12.5</t>
  </si>
  <si>
    <t>12.6</t>
  </si>
  <si>
    <t>ÁGUA FRIA E ÁGUA QUENTE</t>
  </si>
  <si>
    <t>ESGOTO</t>
  </si>
  <si>
    <t>GÁS</t>
  </si>
  <si>
    <t>LOUÇAS E METAIS</t>
  </si>
  <si>
    <t>IMPERMEABILIZAÇÃO, ISOLAÇÃO TÉRMICA E ACÚSTICA</t>
  </si>
  <si>
    <t>15.2</t>
  </si>
  <si>
    <t>15.3</t>
  </si>
  <si>
    <t>REVESTIMENTOS DE PAREDES</t>
  </si>
  <si>
    <t>REVESTIMENTOS DE FORROS</t>
  </si>
  <si>
    <t>15.4</t>
  </si>
  <si>
    <t>15.5</t>
  </si>
  <si>
    <t>SERVIÇOS COMPLEMENTARES</t>
  </si>
  <si>
    <t>ACABAMENTOS E ARREMATES</t>
  </si>
  <si>
    <t>VIDROS</t>
  </si>
  <si>
    <t>19.2</t>
  </si>
  <si>
    <t>VEGETAÇÃO</t>
  </si>
  <si>
    <t>LOTE 2</t>
  </si>
  <si>
    <t>Itens 1 a 21</t>
  </si>
  <si>
    <t>TOTAL GERAL - itens 1 a 21</t>
  </si>
  <si>
    <t>ANEXO VIb - MODELO CRONOGRAMA FÍSICO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</si>
</sst>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1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宋体"/>
      <charset val="134"/>
    </font>
    <font>
      <b/>
      <sz val="1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20"/>
      <name val="Arial"/>
      <family val="2"/>
    </font>
    <font>
      <sz val="20"/>
      <color indexed="8"/>
      <name val="Arial"/>
      <family val="2"/>
    </font>
    <font>
      <b/>
      <sz val="24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mediumGray">
        <fgColor indexed="42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00"/>
        <bgColor indexed="64"/>
      </patternFill>
    </fill>
  </fills>
  <borders count="44">
    <border>
      <left/>
      <right/>
      <top/>
      <bottom/>
      <diagonal/>
    </border>
    <border>
      <left style="medium">
        <color indexed="9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9"/>
      </right>
      <top/>
      <bottom style="medium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9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/>
      <diagonal/>
    </border>
    <border>
      <left style="medium">
        <color indexed="64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64"/>
      </right>
      <top style="medium">
        <color indexed="64"/>
      </top>
      <bottom/>
      <diagonal/>
    </border>
    <border>
      <left style="medium">
        <color indexed="9"/>
      </left>
      <right style="medium">
        <color indexed="64"/>
      </right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</cellStyleXfs>
  <cellXfs count="158">
    <xf numFmtId="0" fontId="0" fillId="0" borderId="0" xfId="0"/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top"/>
    </xf>
    <xf numFmtId="164" fontId="8" fillId="0" borderId="0" xfId="19" applyFont="1" applyAlignment="1" applyProtection="1">
      <alignment vertical="top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Alignment="1" applyProtection="1">
      <alignment vertical="center"/>
    </xf>
    <xf numFmtId="0" fontId="6" fillId="0" borderId="0" xfId="9" applyFont="1" applyFill="1" applyBorder="1" applyAlignment="1" applyProtection="1">
      <alignment wrapText="1"/>
    </xf>
    <xf numFmtId="0" fontId="15" fillId="0" borderId="0" xfId="0" applyFont="1" applyFill="1" applyBorder="1" applyAlignment="1" applyProtection="1">
      <alignment vertical="top"/>
    </xf>
    <xf numFmtId="0" fontId="12" fillId="0" borderId="0" xfId="0" applyFont="1" applyFill="1" applyBorder="1" applyAlignment="1" applyProtection="1">
      <alignment vertical="top"/>
    </xf>
    <xf numFmtId="0" fontId="7" fillId="0" borderId="0" xfId="9" applyFont="1" applyFill="1" applyBorder="1" applyAlignment="1" applyProtection="1">
      <alignment vertical="top" wrapText="1"/>
    </xf>
    <xf numFmtId="0" fontId="8" fillId="0" borderId="0" xfId="0" applyFont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7" fillId="5" borderId="22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164" fontId="8" fillId="0" borderId="0" xfId="17" applyFont="1" applyAlignment="1" applyProtection="1">
      <alignment vertical="top"/>
    </xf>
    <xf numFmtId="0" fontId="14" fillId="0" borderId="0" xfId="0" applyNumberFormat="1" applyFont="1" applyFill="1" applyAlignment="1" applyProtection="1">
      <alignment horizontal="right" vertical="center"/>
    </xf>
    <xf numFmtId="0" fontId="13" fillId="0" borderId="0" xfId="0" applyNumberFormat="1" applyFont="1" applyFill="1" applyAlignment="1" applyProtection="1">
      <alignment horizontal="right" vertical="center"/>
    </xf>
    <xf numFmtId="0" fontId="15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43" fontId="4" fillId="0" borderId="3" xfId="0" applyNumberFormat="1" applyFont="1" applyFill="1" applyBorder="1" applyAlignment="1" applyProtection="1">
      <alignment horizontal="right" vertical="center"/>
    </xf>
    <xf numFmtId="4" fontId="8" fillId="0" borderId="0" xfId="0" applyNumberFormat="1" applyFont="1" applyAlignment="1" applyProtection="1">
      <alignment horizontal="center" vertical="top"/>
    </xf>
    <xf numFmtId="0" fontId="7" fillId="4" borderId="31" xfId="0" applyFont="1" applyFill="1" applyBorder="1" applyAlignment="1" applyProtection="1">
      <alignment horizontal="right" vertical="top"/>
    </xf>
    <xf numFmtId="0" fontId="12" fillId="4" borderId="32" xfId="19" applyNumberFormat="1" applyFont="1" applyFill="1" applyBorder="1" applyAlignment="1" applyProtection="1">
      <alignment horizontal="left" vertical="top"/>
    </xf>
    <xf numFmtId="43" fontId="8" fillId="0" borderId="0" xfId="0" applyNumberFormat="1" applyFont="1" applyFill="1" applyBorder="1" applyAlignment="1" applyProtection="1">
      <alignment vertical="top"/>
    </xf>
    <xf numFmtId="0" fontId="7" fillId="4" borderId="17" xfId="0" applyFont="1" applyFill="1" applyBorder="1" applyAlignment="1" applyProtection="1">
      <alignment horizontal="right" vertical="top"/>
    </xf>
    <xf numFmtId="0" fontId="12" fillId="4" borderId="18" xfId="19" applyNumberFormat="1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center"/>
    </xf>
    <xf numFmtId="0" fontId="7" fillId="4" borderId="34" xfId="0" applyFont="1" applyFill="1" applyBorder="1" applyAlignment="1" applyProtection="1">
      <alignment horizontal="right" vertical="top"/>
    </xf>
    <xf numFmtId="0" fontId="12" fillId="4" borderId="35" xfId="19" applyNumberFormat="1" applyFont="1" applyFill="1" applyBorder="1" applyAlignment="1" applyProtection="1">
      <alignment horizontal="left" vertical="top"/>
    </xf>
    <xf numFmtId="0" fontId="7" fillId="2" borderId="34" xfId="0" applyFont="1" applyFill="1" applyBorder="1" applyAlignment="1" applyProtection="1">
      <alignment horizontal="right" vertical="top"/>
    </xf>
    <xf numFmtId="0" fontId="12" fillId="2" borderId="35" xfId="19" applyNumberFormat="1" applyFont="1" applyFill="1" applyBorder="1" applyAlignment="1" applyProtection="1">
      <alignment horizontal="left" vertical="top"/>
    </xf>
    <xf numFmtId="0" fontId="7" fillId="2" borderId="17" xfId="0" applyFont="1" applyFill="1" applyBorder="1" applyAlignment="1" applyProtection="1">
      <alignment horizontal="right" vertical="top"/>
    </xf>
    <xf numFmtId="0" fontId="12" fillId="2" borderId="18" xfId="19" applyNumberFormat="1" applyFont="1" applyFill="1" applyBorder="1" applyAlignment="1" applyProtection="1">
      <alignment horizontal="left" vertical="top"/>
    </xf>
    <xf numFmtId="0" fontId="7" fillId="7" borderId="34" xfId="0" applyFont="1" applyFill="1" applyBorder="1" applyAlignment="1" applyProtection="1">
      <alignment horizontal="right" vertical="top"/>
    </xf>
    <xf numFmtId="0" fontId="7" fillId="7" borderId="17" xfId="0" applyFont="1" applyFill="1" applyBorder="1" applyAlignment="1" applyProtection="1">
      <alignment horizontal="right" vertical="top"/>
    </xf>
    <xf numFmtId="0" fontId="12" fillId="7" borderId="35" xfId="19" applyNumberFormat="1" applyFont="1" applyFill="1" applyBorder="1" applyAlignment="1" applyProtection="1">
      <alignment vertical="top" wrapText="1"/>
    </xf>
    <xf numFmtId="0" fontId="12" fillId="7" borderId="18" xfId="19" applyNumberFormat="1" applyFont="1" applyFill="1" applyBorder="1" applyAlignment="1" applyProtection="1">
      <alignment vertical="top" wrapText="1"/>
    </xf>
    <xf numFmtId="0" fontId="7" fillId="2" borderId="34" xfId="10" applyFont="1" applyFill="1" applyBorder="1" applyAlignment="1" applyProtection="1">
      <alignment horizontal="right" vertical="top"/>
    </xf>
    <xf numFmtId="0" fontId="12" fillId="2" borderId="35" xfId="10" applyFont="1" applyFill="1" applyBorder="1" applyAlignment="1" applyProtection="1">
      <alignment horizontal="left" vertical="top" wrapText="1"/>
    </xf>
    <xf numFmtId="0" fontId="7" fillId="2" borderId="17" xfId="10" applyFont="1" applyFill="1" applyBorder="1" applyAlignment="1" applyProtection="1">
      <alignment horizontal="right" vertical="top"/>
    </xf>
    <xf numFmtId="0" fontId="12" fillId="2" borderId="18" xfId="10" applyFont="1" applyFill="1" applyBorder="1" applyAlignment="1" applyProtection="1">
      <alignment horizontal="left" vertical="top" wrapText="1"/>
    </xf>
    <xf numFmtId="0" fontId="7" fillId="4" borderId="34" xfId="10" applyFont="1" applyFill="1" applyBorder="1" applyAlignment="1" applyProtection="1">
      <alignment horizontal="right" vertical="top"/>
    </xf>
    <xf numFmtId="0" fontId="12" fillId="4" borderId="35" xfId="10" applyFont="1" applyFill="1" applyBorder="1" applyAlignment="1" applyProtection="1">
      <alignment horizontal="left" vertical="top" wrapText="1"/>
    </xf>
    <xf numFmtId="0" fontId="7" fillId="4" borderId="17" xfId="10" applyFont="1" applyFill="1" applyBorder="1" applyAlignment="1" applyProtection="1">
      <alignment horizontal="right" vertical="top"/>
    </xf>
    <xf numFmtId="0" fontId="12" fillId="4" borderId="18" xfId="10" applyFont="1" applyFill="1" applyBorder="1" applyAlignment="1" applyProtection="1">
      <alignment horizontal="left" vertical="top" wrapText="1"/>
    </xf>
    <xf numFmtId="0" fontId="7" fillId="4" borderId="37" xfId="10" applyFont="1" applyFill="1" applyBorder="1" applyAlignment="1" applyProtection="1">
      <alignment horizontal="right" vertical="top"/>
    </xf>
    <xf numFmtId="0" fontId="12" fillId="4" borderId="38" xfId="10" applyFont="1" applyFill="1" applyBorder="1" applyAlignment="1" applyProtection="1">
      <alignment horizontal="left" vertical="top" wrapText="1"/>
    </xf>
    <xf numFmtId="0" fontId="8" fillId="0" borderId="0" xfId="5" applyFont="1" applyFill="1" applyBorder="1" applyAlignment="1" applyProtection="1">
      <alignment horizontal="right" vertical="top"/>
    </xf>
    <xf numFmtId="0" fontId="10" fillId="0" borderId="0" xfId="5" applyFont="1" applyFill="1" applyBorder="1" applyAlignment="1" applyProtection="1">
      <alignment horizontal="left" vertical="top" wrapText="1"/>
    </xf>
    <xf numFmtId="164" fontId="8" fillId="0" borderId="0" xfId="19" applyFon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vertical="center"/>
    </xf>
    <xf numFmtId="44" fontId="12" fillId="2" borderId="0" xfId="1" applyFont="1" applyFill="1" applyBorder="1" applyAlignment="1" applyProtection="1">
      <alignment horizontal="center" vertical="center"/>
    </xf>
    <xf numFmtId="43" fontId="4" fillId="2" borderId="40" xfId="1" applyNumberFormat="1" applyFont="1" applyFill="1" applyBorder="1" applyAlignment="1" applyProtection="1">
      <alignment horizontal="right" vertical="center"/>
    </xf>
    <xf numFmtId="43" fontId="4" fillId="2" borderId="41" xfId="1" applyNumberFormat="1" applyFont="1" applyFill="1" applyBorder="1" applyAlignment="1" applyProtection="1">
      <alignment horizontal="right" vertical="center"/>
    </xf>
    <xf numFmtId="43" fontId="4" fillId="2" borderId="42" xfId="1" applyNumberFormat="1" applyFont="1" applyFill="1" applyBorder="1" applyAlignment="1" applyProtection="1">
      <alignment horizontal="right" vertical="center"/>
    </xf>
    <xf numFmtId="43" fontId="15" fillId="0" borderId="43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44" fontId="7" fillId="0" borderId="0" xfId="1" applyFont="1" applyFill="1" applyBorder="1" applyAlignment="1" applyProtection="1">
      <alignment horizontal="center" vertical="center"/>
    </xf>
    <xf numFmtId="43" fontId="4" fillId="0" borderId="40" xfId="1" applyNumberFormat="1" applyFont="1" applyFill="1" applyBorder="1" applyAlignment="1" applyProtection="1">
      <alignment horizontal="right" vertical="center"/>
    </xf>
    <xf numFmtId="43" fontId="4" fillId="0" borderId="41" xfId="1" applyNumberFormat="1" applyFont="1" applyFill="1" applyBorder="1" applyAlignment="1" applyProtection="1">
      <alignment horizontal="right" vertical="center"/>
    </xf>
    <xf numFmtId="43" fontId="4" fillId="0" borderId="42" xfId="1" applyNumberFormat="1" applyFont="1" applyFill="1" applyBorder="1" applyAlignment="1" applyProtection="1">
      <alignment horizontal="right" vertical="center"/>
    </xf>
    <xf numFmtId="43" fontId="16" fillId="0" borderId="0" xfId="0" applyNumberFormat="1" applyFont="1" applyFill="1" applyBorder="1" applyAlignment="1" applyProtection="1">
      <alignment vertical="center"/>
    </xf>
    <xf numFmtId="43" fontId="8" fillId="0" borderId="0" xfId="0" applyNumberFormat="1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left" vertical="center"/>
    </xf>
    <xf numFmtId="0" fontId="10" fillId="0" borderId="0" xfId="5" applyFont="1" applyFill="1" applyBorder="1" applyAlignment="1" applyProtection="1">
      <alignment horizontal="left" vertical="center" wrapText="1"/>
    </xf>
    <xf numFmtId="164" fontId="8" fillId="0" borderId="0" xfId="19" applyFont="1" applyFill="1" applyBorder="1" applyAlignment="1" applyProtection="1">
      <alignment horizontal="center" vertical="center"/>
    </xf>
    <xf numFmtId="43" fontId="4" fillId="0" borderId="40" xfId="19" applyNumberFormat="1" applyFont="1" applyFill="1" applyBorder="1" applyAlignment="1" applyProtection="1">
      <alignment horizontal="right" vertical="center"/>
    </xf>
    <xf numFmtId="43" fontId="4" fillId="0" borderId="41" xfId="19" applyNumberFormat="1" applyFont="1" applyFill="1" applyBorder="1" applyAlignment="1" applyProtection="1">
      <alignment horizontal="right" vertical="center"/>
    </xf>
    <xf numFmtId="43" fontId="4" fillId="0" borderId="42" xfId="19" applyNumberFormat="1" applyFont="1" applyFill="1" applyBorder="1" applyAlignment="1" applyProtection="1">
      <alignment horizontal="right" vertical="center"/>
    </xf>
    <xf numFmtId="43" fontId="8" fillId="0" borderId="0" xfId="0" applyNumberFormat="1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top"/>
    </xf>
    <xf numFmtId="0" fontId="10" fillId="0" borderId="0" xfId="0" applyFont="1" applyFill="1" applyBorder="1" applyAlignment="1" applyProtection="1">
      <alignment horizontal="left" vertical="top"/>
    </xf>
    <xf numFmtId="164" fontId="8" fillId="0" borderId="0" xfId="19" applyFont="1" applyFill="1" applyBorder="1" applyAlignment="1" applyProtection="1">
      <alignment vertical="top"/>
    </xf>
    <xf numFmtId="164" fontId="8" fillId="0" borderId="0" xfId="19" applyFont="1" applyFill="1" applyAlignment="1" applyProtection="1">
      <alignment vertical="top"/>
    </xf>
    <xf numFmtId="0" fontId="10" fillId="0" borderId="0" xfId="0" applyFont="1" applyFill="1" applyAlignment="1" applyProtection="1">
      <alignment horizontal="left" vertical="top"/>
    </xf>
    <xf numFmtId="0" fontId="7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10" fontId="9" fillId="0" borderId="0" xfId="16" applyNumberFormat="1" applyFont="1" applyAlignment="1" applyProtection="1">
      <alignment horizontal="center" vertical="top"/>
    </xf>
    <xf numFmtId="10" fontId="9" fillId="0" borderId="0" xfId="16" applyNumberFormat="1" applyFont="1" applyFill="1" applyAlignment="1" applyProtection="1">
      <alignment horizontal="center" vertical="top"/>
    </xf>
    <xf numFmtId="10" fontId="9" fillId="0" borderId="0" xfId="16" applyNumberFormat="1" applyFont="1" applyFill="1" applyAlignment="1" applyProtection="1">
      <alignment horizontal="center" vertical="center"/>
    </xf>
    <xf numFmtId="43" fontId="4" fillId="0" borderId="2" xfId="0" applyNumberFormat="1" applyFont="1" applyFill="1" applyBorder="1" applyAlignment="1" applyProtection="1">
      <alignment horizontal="right" vertical="center"/>
    </xf>
    <xf numFmtId="43" fontId="9" fillId="0" borderId="0" xfId="16" applyNumberFormat="1" applyFont="1" applyFill="1" applyAlignment="1" applyProtection="1">
      <alignment horizontal="right" vertical="center"/>
    </xf>
    <xf numFmtId="43" fontId="9" fillId="0" borderId="0" xfId="0" applyNumberFormat="1" applyFont="1" applyFill="1" applyAlignment="1" applyProtection="1">
      <alignment horizontal="right" vertical="center"/>
    </xf>
    <xf numFmtId="43" fontId="11" fillId="0" borderId="0" xfId="9" applyNumberFormat="1" applyFont="1" applyFill="1" applyBorder="1" applyAlignment="1" applyProtection="1">
      <alignment horizontal="right" vertical="center" wrapText="1"/>
    </xf>
    <xf numFmtId="43" fontId="9" fillId="0" borderId="0" xfId="0" applyNumberFormat="1" applyFont="1" applyFill="1" applyBorder="1" applyAlignment="1" applyProtection="1">
      <alignment horizontal="right" vertical="center"/>
    </xf>
    <xf numFmtId="0" fontId="12" fillId="3" borderId="7" xfId="0" applyNumberFormat="1" applyFont="1" applyFill="1" applyBorder="1" applyAlignment="1" applyProtection="1">
      <alignment horizontal="center" vertical="center"/>
    </xf>
    <xf numFmtId="0" fontId="12" fillId="3" borderId="27" xfId="0" applyNumberFormat="1" applyFont="1" applyFill="1" applyBorder="1" applyAlignment="1" applyProtection="1">
      <alignment horizontal="center" vertical="center"/>
    </xf>
    <xf numFmtId="0" fontId="12" fillId="3" borderId="8" xfId="0" applyNumberFormat="1" applyFont="1" applyFill="1" applyBorder="1" applyAlignment="1" applyProtection="1">
      <alignment horizontal="center" vertical="center"/>
    </xf>
    <xf numFmtId="0" fontId="12" fillId="3" borderId="28" xfId="0" applyNumberFormat="1" applyFont="1" applyFill="1" applyBorder="1" applyAlignment="1" applyProtection="1">
      <alignment horizontal="center" vertical="center"/>
    </xf>
    <xf numFmtId="0" fontId="12" fillId="3" borderId="8" xfId="19" applyNumberFormat="1" applyFont="1" applyFill="1" applyBorder="1" applyAlignment="1" applyProtection="1">
      <alignment horizontal="center" vertical="center"/>
    </xf>
    <xf numFmtId="0" fontId="12" fillId="3" borderId="28" xfId="19" applyNumberFormat="1" applyFont="1" applyFill="1" applyBorder="1" applyAlignment="1" applyProtection="1">
      <alignment horizontal="center" vertical="center"/>
    </xf>
    <xf numFmtId="0" fontId="12" fillId="5" borderId="0" xfId="0" applyFont="1" applyFill="1" applyAlignment="1" applyProtection="1">
      <alignment horizontal="center" vertical="center"/>
    </xf>
    <xf numFmtId="164" fontId="7" fillId="2" borderId="21" xfId="17" applyFont="1" applyFill="1" applyBorder="1" applyAlignment="1" applyProtection="1">
      <alignment horizontal="center" vertical="center" wrapText="1"/>
    </xf>
    <xf numFmtId="164" fontId="7" fillId="2" borderId="1" xfId="17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0" xfId="0" applyFont="1" applyFill="1" applyBorder="1" applyAlignment="1" applyProtection="1">
      <alignment horizontal="center" vertical="center"/>
    </xf>
    <xf numFmtId="164" fontId="12" fillId="2" borderId="25" xfId="17" applyFont="1" applyFill="1" applyBorder="1" applyAlignment="1" applyProtection="1">
      <alignment horizontal="center" vertical="center"/>
    </xf>
    <xf numFmtId="164" fontId="12" fillId="2" borderId="26" xfId="17" applyFont="1" applyFill="1" applyBorder="1" applyAlignment="1" applyProtection="1">
      <alignment horizontal="center" vertical="center"/>
    </xf>
    <xf numFmtId="164" fontId="12" fillId="2" borderId="1" xfId="17" applyFont="1" applyFill="1" applyBorder="1" applyAlignment="1" applyProtection="1">
      <alignment horizontal="center" vertical="center"/>
    </xf>
    <xf numFmtId="0" fontId="12" fillId="3" borderId="10" xfId="19" applyNumberFormat="1" applyFont="1" applyFill="1" applyBorder="1" applyAlignment="1" applyProtection="1">
      <alignment horizontal="center" vertical="center"/>
    </xf>
    <xf numFmtId="0" fontId="12" fillId="3" borderId="29" xfId="19" applyNumberFormat="1" applyFont="1" applyFill="1" applyBorder="1" applyAlignment="1" applyProtection="1">
      <alignment horizontal="center" vertical="center"/>
    </xf>
    <xf numFmtId="0" fontId="17" fillId="0" borderId="0" xfId="9" applyFont="1" applyFill="1" applyBorder="1" applyAlignment="1" applyProtection="1">
      <alignment vertical="center" wrapText="1"/>
    </xf>
    <xf numFmtId="10" fontId="9" fillId="0" borderId="0" xfId="0" applyNumberFormat="1" applyFont="1" applyFill="1" applyBorder="1" applyAlignment="1" applyProtection="1">
      <alignment horizontal="right" vertical="center"/>
    </xf>
    <xf numFmtId="166" fontId="9" fillId="0" borderId="0" xfId="0" applyNumberFormat="1" applyFont="1" applyFill="1" applyBorder="1" applyAlignment="1" applyProtection="1">
      <alignment horizontal="right" vertical="center"/>
    </xf>
    <xf numFmtId="0" fontId="12" fillId="5" borderId="0" xfId="0" applyFont="1" applyFill="1" applyAlignment="1" applyProtection="1">
      <alignment horizontal="left" vertical="center"/>
    </xf>
    <xf numFmtId="0" fontId="8" fillId="0" borderId="0" xfId="0" applyFont="1" applyBorder="1" applyAlignment="1" applyProtection="1">
      <alignment vertical="top"/>
    </xf>
    <xf numFmtId="0" fontId="12" fillId="9" borderId="18" xfId="19" applyNumberFormat="1" applyFont="1" applyFill="1" applyBorder="1" applyAlignment="1" applyProtection="1">
      <alignment horizontal="left" vertical="top"/>
    </xf>
    <xf numFmtId="0" fontId="12" fillId="9" borderId="35" xfId="19" applyNumberFormat="1" applyFont="1" applyFill="1" applyBorder="1" applyAlignment="1" applyProtection="1">
      <alignment horizontal="left" vertical="top"/>
    </xf>
    <xf numFmtId="43" fontId="4" fillId="2" borderId="0" xfId="1" applyNumberFormat="1" applyFont="1" applyFill="1" applyBorder="1" applyAlignment="1" applyProtection="1">
      <alignment horizontal="right" vertical="center"/>
    </xf>
    <xf numFmtId="43" fontId="8" fillId="0" borderId="0" xfId="0" applyNumberFormat="1" applyFont="1" applyFill="1" applyAlignment="1" applyProtection="1">
      <alignment vertical="top"/>
    </xf>
    <xf numFmtId="10" fontId="8" fillId="0" borderId="11" xfId="0" applyNumberFormat="1" applyFont="1" applyFill="1" applyBorder="1" applyAlignment="1" applyProtection="1">
      <alignment horizontal="right" vertical="center" shrinkToFit="1"/>
    </xf>
    <xf numFmtId="10" fontId="8" fillId="0" borderId="12" xfId="0" applyNumberFormat="1" applyFont="1" applyFill="1" applyBorder="1" applyAlignment="1" applyProtection="1">
      <alignment horizontal="right" vertical="center" shrinkToFit="1"/>
    </xf>
    <xf numFmtId="10" fontId="8" fillId="0" borderId="12" xfId="0" applyNumberFormat="1" applyFont="1" applyBorder="1" applyAlignment="1" applyProtection="1">
      <alignment horizontal="right" vertical="center" shrinkToFit="1"/>
    </xf>
    <xf numFmtId="10" fontId="8" fillId="0" borderId="13" xfId="0" applyNumberFormat="1" applyFont="1" applyBorder="1" applyAlignment="1" applyProtection="1">
      <alignment horizontal="right" vertical="center" shrinkToFit="1"/>
    </xf>
    <xf numFmtId="43" fontId="7" fillId="4" borderId="19" xfId="19" applyNumberFormat="1" applyFont="1" applyFill="1" applyBorder="1" applyAlignment="1" applyProtection="1">
      <alignment vertical="top"/>
    </xf>
    <xf numFmtId="43" fontId="8" fillId="0" borderId="14" xfId="19" applyNumberFormat="1" applyFont="1" applyFill="1" applyBorder="1" applyAlignment="1" applyProtection="1">
      <alignment horizontal="right" vertical="center" shrinkToFit="1"/>
    </xf>
    <xf numFmtId="43" fontId="8" fillId="0" borderId="15" xfId="19" applyNumberFormat="1" applyFont="1" applyFill="1" applyBorder="1" applyAlignment="1" applyProtection="1">
      <alignment horizontal="right" vertical="center" shrinkToFit="1"/>
    </xf>
    <xf numFmtId="43" fontId="8" fillId="0" borderId="15" xfId="0" applyNumberFormat="1" applyFont="1" applyBorder="1" applyAlignment="1" applyProtection="1">
      <alignment horizontal="right" vertical="center" shrinkToFit="1"/>
    </xf>
    <xf numFmtId="43" fontId="8" fillId="0" borderId="16" xfId="0" applyNumberFormat="1" applyFont="1" applyBorder="1" applyAlignment="1" applyProtection="1">
      <alignment horizontal="right" vertical="center" shrinkToFit="1"/>
    </xf>
    <xf numFmtId="43" fontId="7" fillId="4" borderId="36" xfId="19" applyNumberFormat="1" applyFont="1" applyFill="1" applyBorder="1" applyAlignment="1" applyProtection="1">
      <alignment vertical="top"/>
    </xf>
    <xf numFmtId="43" fontId="8" fillId="0" borderId="16" xfId="19" applyNumberFormat="1" applyFont="1" applyFill="1" applyBorder="1" applyAlignment="1" applyProtection="1">
      <alignment horizontal="right" vertical="center" shrinkToFit="1"/>
    </xf>
    <xf numFmtId="43" fontId="7" fillId="4" borderId="36" xfId="19" applyNumberFormat="1" applyFont="1" applyFill="1" applyBorder="1" applyAlignment="1" applyProtection="1">
      <alignment horizontal="center" vertical="top"/>
    </xf>
    <xf numFmtId="43" fontId="7" fillId="4" borderId="19" xfId="19" applyNumberFormat="1" applyFont="1" applyFill="1" applyBorder="1" applyAlignment="1" applyProtection="1">
      <alignment horizontal="center" vertical="top"/>
    </xf>
    <xf numFmtId="10" fontId="8" fillId="0" borderId="13" xfId="0" applyNumberFormat="1" applyFont="1" applyFill="1" applyBorder="1" applyAlignment="1" applyProtection="1">
      <alignment horizontal="right" vertical="center" shrinkToFit="1"/>
    </xf>
    <xf numFmtId="43" fontId="7" fillId="4" borderId="39" xfId="19" applyNumberFormat="1" applyFont="1" applyFill="1" applyBorder="1" applyAlignment="1" applyProtection="1">
      <alignment horizontal="center" vertical="top"/>
    </xf>
    <xf numFmtId="165" fontId="12" fillId="2" borderId="0" xfId="1" applyNumberFormat="1" applyFont="1" applyFill="1" applyBorder="1" applyAlignment="1" applyProtection="1">
      <alignment horizontal="left" vertical="center" wrapText="1"/>
    </xf>
    <xf numFmtId="10" fontId="12" fillId="2" borderId="0" xfId="1" applyNumberFormat="1" applyFont="1" applyFill="1" applyBorder="1" applyAlignment="1" applyProtection="1">
      <alignment horizontal="left" vertical="center" wrapText="1"/>
      <protection locked="0"/>
    </xf>
    <xf numFmtId="43" fontId="7" fillId="4" borderId="33" xfId="19" applyNumberFormat="1" applyFont="1" applyFill="1" applyBorder="1" applyAlignment="1" applyProtection="1">
      <alignment vertical="top"/>
      <protection locked="0"/>
    </xf>
    <xf numFmtId="43" fontId="7" fillId="4" borderId="19" xfId="19" applyNumberFormat="1" applyFont="1" applyFill="1" applyBorder="1" applyAlignment="1" applyProtection="1">
      <alignment vertical="top"/>
      <protection locked="0"/>
    </xf>
    <xf numFmtId="43" fontId="7" fillId="2" borderId="36" xfId="19" applyNumberFormat="1" applyFont="1" applyFill="1" applyBorder="1" applyAlignment="1" applyProtection="1">
      <alignment vertical="top"/>
      <protection locked="0"/>
    </xf>
    <xf numFmtId="43" fontId="7" fillId="2" borderId="19" xfId="19" applyNumberFormat="1" applyFont="1" applyFill="1" applyBorder="1" applyAlignment="1" applyProtection="1">
      <alignment vertical="top"/>
      <protection locked="0"/>
    </xf>
    <xf numFmtId="43" fontId="7" fillId="7" borderId="36" xfId="19" applyNumberFormat="1" applyFont="1" applyFill="1" applyBorder="1" applyAlignment="1" applyProtection="1">
      <alignment vertical="top"/>
      <protection locked="0"/>
    </xf>
    <xf numFmtId="43" fontId="7" fillId="7" borderId="19" xfId="19" applyNumberFormat="1" applyFont="1" applyFill="1" applyBorder="1" applyAlignment="1" applyProtection="1">
      <alignment vertical="top"/>
      <protection locked="0"/>
    </xf>
    <xf numFmtId="43" fontId="7" fillId="4" borderId="36" xfId="19" applyNumberFormat="1" applyFont="1" applyFill="1" applyBorder="1" applyAlignment="1" applyProtection="1">
      <alignment vertical="top"/>
      <protection locked="0"/>
    </xf>
    <xf numFmtId="43" fontId="7" fillId="2" borderId="36" xfId="19" applyNumberFormat="1" applyFont="1" applyFill="1" applyBorder="1" applyAlignment="1" applyProtection="1">
      <alignment horizontal="center" vertical="top"/>
      <protection locked="0"/>
    </xf>
    <xf numFmtId="43" fontId="7" fillId="2" borderId="19" xfId="19" applyNumberFormat="1" applyFont="1" applyFill="1" applyBorder="1" applyAlignment="1" applyProtection="1">
      <alignment horizontal="center" vertical="top"/>
      <protection locked="0"/>
    </xf>
    <xf numFmtId="43" fontId="7" fillId="4" borderId="36" xfId="19" applyNumberFormat="1" applyFont="1" applyFill="1" applyBorder="1" applyAlignment="1" applyProtection="1">
      <alignment horizontal="center" vertical="top"/>
      <protection locked="0"/>
    </xf>
    <xf numFmtId="43" fontId="7" fillId="4" borderId="19" xfId="19" applyNumberFormat="1" applyFont="1" applyFill="1" applyBorder="1" applyAlignment="1" applyProtection="1">
      <alignment horizontal="center" vertical="top"/>
      <protection locked="0"/>
    </xf>
    <xf numFmtId="10" fontId="8" fillId="0" borderId="11" xfId="0" applyNumberFormat="1" applyFont="1" applyFill="1" applyBorder="1" applyAlignment="1" applyProtection="1">
      <alignment horizontal="right" vertical="center" shrinkToFit="1"/>
      <protection locked="0"/>
    </xf>
    <xf numFmtId="10" fontId="8" fillId="0" borderId="12" xfId="0" applyNumberFormat="1" applyFont="1" applyFill="1" applyBorder="1" applyAlignment="1" applyProtection="1">
      <alignment horizontal="right" vertical="center" shrinkToFit="1"/>
      <protection locked="0"/>
    </xf>
    <xf numFmtId="10" fontId="8" fillId="0" borderId="12" xfId="0" applyNumberFormat="1" applyFont="1" applyBorder="1" applyAlignment="1" applyProtection="1">
      <alignment horizontal="right" vertical="center" shrinkToFit="1"/>
      <protection locked="0"/>
    </xf>
    <xf numFmtId="10" fontId="8" fillId="0" borderId="13" xfId="0" applyNumberFormat="1" applyFont="1" applyBorder="1" applyAlignment="1" applyProtection="1">
      <alignment horizontal="right" vertical="center" shrinkToFit="1"/>
      <protection locked="0"/>
    </xf>
    <xf numFmtId="10" fontId="8" fillId="0" borderId="13" xfId="0" applyNumberFormat="1" applyFont="1" applyFill="1" applyBorder="1" applyAlignment="1" applyProtection="1">
      <alignment horizontal="right" vertical="center" shrinkToFit="1"/>
      <protection locked="0"/>
    </xf>
    <xf numFmtId="43" fontId="4" fillId="0" borderId="4" xfId="0" applyNumberFormat="1" applyFont="1" applyFill="1" applyBorder="1" applyAlignment="1" applyProtection="1">
      <alignment horizontal="right" vertical="center"/>
    </xf>
    <xf numFmtId="10" fontId="15" fillId="0" borderId="9" xfId="0" applyNumberFormat="1" applyFont="1" applyFill="1" applyBorder="1" applyAlignment="1" applyProtection="1">
      <alignment horizontal="center" vertical="center"/>
    </xf>
    <xf numFmtId="10" fontId="16" fillId="0" borderId="5" xfId="0" applyNumberFormat="1" applyFont="1" applyFill="1" applyBorder="1" applyAlignment="1" applyProtection="1">
      <alignment horizontal="center" vertical="center"/>
    </xf>
    <xf numFmtId="10" fontId="15" fillId="0" borderId="5" xfId="0" applyNumberFormat="1" applyFont="1" applyFill="1" applyBorder="1" applyAlignment="1" applyProtection="1">
      <alignment horizontal="center" vertical="center"/>
    </xf>
    <xf numFmtId="0" fontId="17" fillId="8" borderId="0" xfId="9" applyFont="1" applyFill="1" applyBorder="1" applyAlignment="1" applyProtection="1">
      <alignment horizontal="center" vertical="center" wrapText="1"/>
    </xf>
    <xf numFmtId="0" fontId="12" fillId="3" borderId="30" xfId="0" applyNumberFormat="1" applyFont="1" applyFill="1" applyBorder="1" applyAlignment="1" applyProtection="1">
      <alignment horizontal="center" vertical="center"/>
    </xf>
    <xf numFmtId="0" fontId="6" fillId="6" borderId="0" xfId="9" applyFont="1" applyFill="1" applyBorder="1" applyAlignment="1" applyProtection="1">
      <alignment horizontal="center" wrapText="1"/>
    </xf>
    <xf numFmtId="0" fontId="7" fillId="6" borderId="0" xfId="9" applyFont="1" applyFill="1" applyBorder="1" applyAlignment="1" applyProtection="1">
      <alignment horizontal="right" vertical="top" wrapText="1"/>
    </xf>
    <xf numFmtId="165" fontId="12" fillId="2" borderId="0" xfId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165" fontId="12" fillId="2" borderId="0" xfId="1" applyNumberFormat="1" applyFont="1" applyFill="1" applyBorder="1" applyAlignment="1" applyProtection="1">
      <alignment horizontal="left" vertical="center" wrapText="1"/>
    </xf>
  </cellXfs>
  <cellStyles count="22">
    <cellStyle name="Moeda" xfId="1" builtinId="4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2" xfId="8"/>
    <cellStyle name="Normal 3" xfId="9"/>
    <cellStyle name="Normal 4" xfId="10"/>
    <cellStyle name="Normal 5" xfId="11"/>
    <cellStyle name="Normal 6" xfId="12"/>
    <cellStyle name="Normal 7" xfId="13"/>
    <cellStyle name="Normal 8" xfId="14"/>
    <cellStyle name="Normal 9" xfId="15"/>
    <cellStyle name="Porcentagem" xfId="16" builtinId="5"/>
    <cellStyle name="Separador de milhares 2" xfId="18"/>
    <cellStyle name="Separador de milhares 3" xfId="19"/>
    <cellStyle name="Vírgula" xfId="17" builtinId="3"/>
    <cellStyle name="Vírgula 2" xfId="21"/>
    <cellStyle name="常规_清单Z" xfId="20"/>
  </cellStyles>
  <dxfs count="270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ont>
        <color theme="0"/>
      </font>
    </dxf>
    <dxf>
      <font>
        <color rgb="FF92D050"/>
      </font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</xdr:row>
      <xdr:rowOff>151044</xdr:rowOff>
    </xdr:from>
    <xdr:to>
      <xdr:col>13</xdr:col>
      <xdr:colOff>1695439</xdr:colOff>
      <xdr:row>6</xdr:row>
      <xdr:rowOff>285865</xdr:rowOff>
    </xdr:to>
    <xdr:pic>
      <xdr:nvPicPr>
        <xdr:cNvPr id="3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40174" y="293919"/>
          <a:ext cx="3624265" cy="1277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600075</xdr:colOff>
          <xdr:row>3</xdr:row>
          <xdr:rowOff>114300</xdr:rowOff>
        </xdr:from>
        <xdr:to>
          <xdr:col>2</xdr:col>
          <xdr:colOff>2905125</xdr:colOff>
          <xdr:row>3</xdr:row>
          <xdr:rowOff>114300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FJ171"/>
  <sheetViews>
    <sheetView tabSelected="1" view="pageBreakPreview" zoomScale="50" zoomScaleNormal="50" zoomScaleSheetLayoutView="50" workbookViewId="0">
      <pane xSplit="8" ySplit="16" topLeftCell="I89" activePane="bottomRight" state="frozen"/>
      <selection pane="topRight" activeCell="I1" sqref="I1"/>
      <selection pane="bottomLeft" activeCell="A17" sqref="A17"/>
      <selection pane="bottomRight" activeCell="E16" sqref="E16"/>
    </sheetView>
  </sheetViews>
  <sheetFormatPr defaultRowHeight="20.25"/>
  <cols>
    <col min="1" max="1" width="1.7109375" style="1" customWidth="1"/>
    <col min="2" max="2" width="16.85546875" style="2" customWidth="1"/>
    <col min="3" max="3" width="160.7109375" style="3" customWidth="1"/>
    <col min="4" max="4" width="2.7109375" style="4" customWidth="1"/>
    <col min="5" max="5" width="60.7109375" style="5" customWidth="1"/>
    <col min="6" max="6" width="2.7109375" style="4" hidden="1" customWidth="1"/>
    <col min="7" max="7" width="30.5703125" style="7" hidden="1" customWidth="1"/>
    <col min="8" max="8" width="2.7109375" style="4" customWidth="1"/>
    <col min="9" max="14" width="35.7109375" style="1" customWidth="1"/>
    <col min="15" max="15" width="2.7109375" style="6" customWidth="1"/>
    <col min="16" max="16" width="29.28515625" style="85" customWidth="1"/>
    <col min="17" max="17" width="29.28515625" style="6" customWidth="1"/>
    <col min="18" max="66" width="9.140625" style="6"/>
    <col min="67" max="16384" width="9.140625" style="1"/>
  </cols>
  <sheetData>
    <row r="1" spans="1:166" ht="3.95" customHeight="1"/>
    <row r="2" spans="1:166" ht="3.95" customHeight="1"/>
    <row r="3" spans="1:166" ht="3.95" customHeight="1"/>
    <row r="4" spans="1:166" s="4" customFormat="1" ht="30" customHeight="1">
      <c r="A4" s="1"/>
      <c r="B4" s="153" t="s">
        <v>23</v>
      </c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8"/>
      <c r="P4" s="86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M4" s="9"/>
      <c r="BO4" s="10"/>
    </row>
    <row r="5" spans="1:166" s="4" customFormat="1" ht="30" customHeight="1">
      <c r="A5" s="1"/>
      <c r="B5" s="153" t="s">
        <v>22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8"/>
      <c r="P5" s="86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M5" s="9"/>
      <c r="BO5" s="10"/>
    </row>
    <row r="6" spans="1:166" s="4" customFormat="1" ht="30" customHeight="1">
      <c r="A6" s="1"/>
      <c r="B6" s="153" t="s">
        <v>35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8"/>
      <c r="P6" s="86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M6" s="9"/>
      <c r="BO6" s="10"/>
    </row>
    <row r="7" spans="1:166" s="4" customFormat="1" ht="30" customHeight="1">
      <c r="A7" s="1"/>
      <c r="B7" s="153" t="s">
        <v>96</v>
      </c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8"/>
      <c r="P7" s="86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M7" s="9"/>
      <c r="BO7" s="10"/>
    </row>
    <row r="8" spans="1:166" s="4" customFormat="1" ht="30" customHeight="1">
      <c r="A8" s="1"/>
      <c r="B8" s="154" t="s">
        <v>47</v>
      </c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1"/>
      <c r="P8" s="86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M8" s="9"/>
      <c r="BO8" s="10"/>
    </row>
    <row r="9" spans="1:166" s="6" customFormat="1" ht="9.75" customHeight="1" thickBot="1">
      <c r="C9" s="77"/>
      <c r="D9" s="4"/>
      <c r="E9" s="76"/>
      <c r="F9" s="4"/>
      <c r="G9" s="105"/>
      <c r="H9" s="105"/>
      <c r="P9" s="85"/>
    </row>
    <row r="10" spans="1:166" s="12" customFormat="1" ht="39.950000000000003" customHeight="1" thickBot="1">
      <c r="B10" s="97" t="s">
        <v>5</v>
      </c>
      <c r="C10" s="100" t="s">
        <v>19</v>
      </c>
      <c r="D10" s="13"/>
      <c r="E10" s="14" t="s">
        <v>93</v>
      </c>
      <c r="F10" s="15"/>
      <c r="G10" s="151" t="s">
        <v>30</v>
      </c>
      <c r="H10" s="105"/>
      <c r="I10" s="152" t="s">
        <v>0</v>
      </c>
      <c r="J10" s="152"/>
      <c r="K10" s="152"/>
      <c r="L10" s="152"/>
      <c r="M10" s="152"/>
      <c r="N10" s="152"/>
      <c r="O10" s="15"/>
      <c r="P10" s="87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</row>
    <row r="11" spans="1:166" s="12" customFormat="1" ht="20.100000000000001" customHeight="1">
      <c r="B11" s="98"/>
      <c r="C11" s="101"/>
      <c r="D11" s="13"/>
      <c r="E11" s="95" t="s">
        <v>1</v>
      </c>
      <c r="F11" s="15"/>
      <c r="G11" s="151"/>
      <c r="H11" s="105"/>
      <c r="I11" s="88">
        <v>1</v>
      </c>
      <c r="J11" s="90">
        <v>2</v>
      </c>
      <c r="K11" s="90">
        <v>3</v>
      </c>
      <c r="L11" s="92">
        <v>4</v>
      </c>
      <c r="M11" s="92">
        <v>5</v>
      </c>
      <c r="N11" s="103">
        <v>6</v>
      </c>
      <c r="O11" s="15"/>
      <c r="P11" s="87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</row>
    <row r="12" spans="1:166" s="12" customFormat="1" ht="20.100000000000001" customHeight="1" thickBot="1">
      <c r="B12" s="99"/>
      <c r="C12" s="102"/>
      <c r="D12" s="13"/>
      <c r="E12" s="96"/>
      <c r="F12" s="15"/>
      <c r="G12" s="151"/>
      <c r="H12" s="105"/>
      <c r="I12" s="89"/>
      <c r="J12" s="91"/>
      <c r="K12" s="91"/>
      <c r="L12" s="93"/>
      <c r="M12" s="93"/>
      <c r="N12" s="104"/>
      <c r="O12" s="15"/>
      <c r="P12" s="87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</row>
    <row r="13" spans="1:166" s="4" customFormat="1" ht="20.100000000000001" customHeight="1">
      <c r="A13" s="1"/>
      <c r="B13" s="2"/>
      <c r="C13" s="3"/>
      <c r="E13" s="16"/>
      <c r="G13" s="151"/>
      <c r="H13" s="105"/>
      <c r="I13" s="17"/>
      <c r="J13" s="17"/>
      <c r="K13" s="17"/>
      <c r="L13" s="18"/>
      <c r="M13" s="18"/>
      <c r="N13" s="18"/>
      <c r="P13" s="87"/>
    </row>
    <row r="14" spans="1:166" s="4" customFormat="1" ht="50.1" customHeight="1">
      <c r="A14" s="1"/>
      <c r="B14" s="108" t="s">
        <v>93</v>
      </c>
      <c r="C14" s="94"/>
      <c r="D14" s="94"/>
      <c r="E14" s="94"/>
      <c r="F14" s="20"/>
      <c r="G14" s="151"/>
      <c r="H14" s="105"/>
      <c r="I14" s="83">
        <f>I125</f>
        <v>0</v>
      </c>
      <c r="J14" s="21">
        <f>J125</f>
        <v>0</v>
      </c>
      <c r="K14" s="21">
        <f t="shared" ref="K14:N14" si="0">K125</f>
        <v>0</v>
      </c>
      <c r="L14" s="21">
        <f t="shared" si="0"/>
        <v>0</v>
      </c>
      <c r="M14" s="21">
        <f t="shared" si="0"/>
        <v>0</v>
      </c>
      <c r="N14" s="147">
        <f t="shared" si="0"/>
        <v>0</v>
      </c>
      <c r="P14" s="87"/>
    </row>
    <row r="15" spans="1:166" s="4" customFormat="1" ht="20.100000000000001" customHeight="1" thickBot="1">
      <c r="A15" s="1"/>
      <c r="B15" s="2"/>
      <c r="C15" s="3"/>
      <c r="E15" s="16"/>
      <c r="G15" s="19"/>
      <c r="I15" s="22"/>
      <c r="J15" s="1"/>
      <c r="K15" s="1"/>
      <c r="L15" s="1"/>
      <c r="M15" s="1"/>
      <c r="N15" s="109"/>
      <c r="P15" s="87"/>
    </row>
    <row r="16" spans="1:166" ht="20.100000000000001" customHeight="1">
      <c r="B16" s="23">
        <v>1</v>
      </c>
      <c r="C16" s="24" t="s">
        <v>20</v>
      </c>
      <c r="D16" s="25"/>
      <c r="E16" s="131"/>
      <c r="F16" s="25"/>
      <c r="G16" s="148">
        <f>SUM(I16:N16)</f>
        <v>0</v>
      </c>
      <c r="H16" s="25"/>
      <c r="I16" s="142"/>
      <c r="J16" s="143"/>
      <c r="K16" s="143"/>
      <c r="L16" s="144"/>
      <c r="M16" s="145"/>
      <c r="N16" s="145"/>
      <c r="O16" s="4"/>
      <c r="P16" s="106"/>
    </row>
    <row r="17" spans="2:17" ht="20.100000000000001" customHeight="1">
      <c r="B17" s="26"/>
      <c r="C17" s="27"/>
      <c r="D17" s="25"/>
      <c r="E17" s="132"/>
      <c r="F17" s="25"/>
      <c r="G17" s="149"/>
      <c r="H17" s="25"/>
      <c r="I17" s="119">
        <f>I16*$E16</f>
        <v>0</v>
      </c>
      <c r="J17" s="120">
        <f t="shared" ref="J17:N17" si="1">J16*$E16</f>
        <v>0</v>
      </c>
      <c r="K17" s="120">
        <f t="shared" si="1"/>
        <v>0</v>
      </c>
      <c r="L17" s="121">
        <f t="shared" si="1"/>
        <v>0</v>
      </c>
      <c r="M17" s="122">
        <f t="shared" si="1"/>
        <v>0</v>
      </c>
      <c r="N17" s="122">
        <f t="shared" si="1"/>
        <v>0</v>
      </c>
      <c r="O17" s="4"/>
      <c r="P17" s="107"/>
      <c r="Q17" s="113"/>
    </row>
    <row r="18" spans="2:17" ht="20.100000000000001" customHeight="1">
      <c r="B18" s="29">
        <v>2</v>
      </c>
      <c r="C18" s="30" t="s">
        <v>8</v>
      </c>
      <c r="D18" s="25"/>
      <c r="E18" s="123">
        <f>E20+E22+E24</f>
        <v>0</v>
      </c>
      <c r="F18" s="25"/>
      <c r="G18" s="148" t="e">
        <f>SUM(I18:N18)</f>
        <v>#DIV/0!</v>
      </c>
      <c r="H18" s="25"/>
      <c r="I18" s="114" t="e">
        <f>I19/$E18</f>
        <v>#DIV/0!</v>
      </c>
      <c r="J18" s="115" t="e">
        <f t="shared" ref="J18:N18" si="2">J19/$E18</f>
        <v>#DIV/0!</v>
      </c>
      <c r="K18" s="115" t="e">
        <f t="shared" si="2"/>
        <v>#DIV/0!</v>
      </c>
      <c r="L18" s="116" t="e">
        <f t="shared" si="2"/>
        <v>#DIV/0!</v>
      </c>
      <c r="M18" s="117" t="e">
        <f t="shared" si="2"/>
        <v>#DIV/0!</v>
      </c>
      <c r="N18" s="117" t="e">
        <f t="shared" si="2"/>
        <v>#DIV/0!</v>
      </c>
      <c r="O18" s="4"/>
      <c r="P18" s="106"/>
    </row>
    <row r="19" spans="2:17" ht="20.100000000000001" customHeight="1">
      <c r="B19" s="26"/>
      <c r="C19" s="27"/>
      <c r="D19" s="25"/>
      <c r="E19" s="118"/>
      <c r="F19" s="25"/>
      <c r="G19" s="149"/>
      <c r="H19" s="25"/>
      <c r="I19" s="119">
        <f>I21+I23+I25</f>
        <v>0</v>
      </c>
      <c r="J19" s="119">
        <f>J21+J23+J25</f>
        <v>0</v>
      </c>
      <c r="K19" s="119">
        <f t="shared" ref="K19:N19" si="3">K21+K23+K25</f>
        <v>0</v>
      </c>
      <c r="L19" s="119">
        <f t="shared" si="3"/>
        <v>0</v>
      </c>
      <c r="M19" s="119">
        <f t="shared" si="3"/>
        <v>0</v>
      </c>
      <c r="N19" s="124">
        <f t="shared" si="3"/>
        <v>0</v>
      </c>
      <c r="O19" s="4"/>
      <c r="P19" s="107"/>
    </row>
    <row r="20" spans="2:17" ht="20.100000000000001" customHeight="1">
      <c r="B20" s="31" t="s">
        <v>13</v>
      </c>
      <c r="C20" s="32" t="s">
        <v>6</v>
      </c>
      <c r="D20" s="25"/>
      <c r="E20" s="133"/>
      <c r="F20" s="25"/>
      <c r="G20" s="148">
        <f>SUM(I20:N20)</f>
        <v>0</v>
      </c>
      <c r="H20" s="25"/>
      <c r="I20" s="142"/>
      <c r="J20" s="143"/>
      <c r="K20" s="143"/>
      <c r="L20" s="143"/>
      <c r="M20" s="143"/>
      <c r="N20" s="145"/>
      <c r="O20" s="4"/>
      <c r="P20" s="106"/>
    </row>
    <row r="21" spans="2:17" ht="20.100000000000001" customHeight="1">
      <c r="B21" s="33"/>
      <c r="C21" s="34"/>
      <c r="D21" s="25"/>
      <c r="E21" s="134"/>
      <c r="F21" s="25"/>
      <c r="G21" s="149"/>
      <c r="H21" s="25"/>
      <c r="I21" s="119">
        <f t="shared" ref="I21" si="4">I20*$E20</f>
        <v>0</v>
      </c>
      <c r="J21" s="120">
        <f t="shared" ref="J21:N21" si="5">J20*$E20</f>
        <v>0</v>
      </c>
      <c r="K21" s="120">
        <f t="shared" si="5"/>
        <v>0</v>
      </c>
      <c r="L21" s="121">
        <f t="shared" si="5"/>
        <v>0</v>
      </c>
      <c r="M21" s="122">
        <f t="shared" si="5"/>
        <v>0</v>
      </c>
      <c r="N21" s="122">
        <f t="shared" si="5"/>
        <v>0</v>
      </c>
      <c r="O21" s="4"/>
      <c r="P21" s="107"/>
      <c r="Q21" s="113"/>
    </row>
    <row r="22" spans="2:17" ht="20.100000000000001" customHeight="1">
      <c r="B22" s="35" t="s">
        <v>14</v>
      </c>
      <c r="C22" s="37" t="s">
        <v>31</v>
      </c>
      <c r="D22" s="25"/>
      <c r="E22" s="135"/>
      <c r="F22" s="25"/>
      <c r="G22" s="148">
        <f>SUM(I22:N22)</f>
        <v>0</v>
      </c>
      <c r="H22" s="25"/>
      <c r="I22" s="142"/>
      <c r="J22" s="143"/>
      <c r="K22" s="143"/>
      <c r="L22" s="144"/>
      <c r="M22" s="145"/>
      <c r="N22" s="145"/>
      <c r="O22" s="4"/>
      <c r="P22" s="106"/>
    </row>
    <row r="23" spans="2:17" ht="20.100000000000001" customHeight="1">
      <c r="B23" s="36"/>
      <c r="C23" s="38"/>
      <c r="D23" s="25"/>
      <c r="E23" s="136"/>
      <c r="F23" s="25"/>
      <c r="G23" s="149"/>
      <c r="H23" s="25"/>
      <c r="I23" s="119">
        <f t="shared" ref="I23:K23" si="6">I22*$E22</f>
        <v>0</v>
      </c>
      <c r="J23" s="120">
        <f t="shared" si="6"/>
        <v>0</v>
      </c>
      <c r="K23" s="120">
        <f t="shared" si="6"/>
        <v>0</v>
      </c>
      <c r="L23" s="121">
        <f t="shared" ref="L23:N23" si="7">L22*$E22</f>
        <v>0</v>
      </c>
      <c r="M23" s="122">
        <f t="shared" si="7"/>
        <v>0</v>
      </c>
      <c r="N23" s="122">
        <f t="shared" si="7"/>
        <v>0</v>
      </c>
      <c r="O23" s="4"/>
      <c r="P23" s="107"/>
      <c r="Q23" s="113"/>
    </row>
    <row r="24" spans="2:17" ht="20.100000000000001" customHeight="1">
      <c r="B24" s="35" t="s">
        <v>48</v>
      </c>
      <c r="C24" s="37" t="s">
        <v>49</v>
      </c>
      <c r="D24" s="25"/>
      <c r="E24" s="135"/>
      <c r="F24" s="25"/>
      <c r="G24" s="148">
        <f>SUM(I24:N24)</f>
        <v>0</v>
      </c>
      <c r="H24" s="25"/>
      <c r="I24" s="142"/>
      <c r="J24" s="143"/>
      <c r="K24" s="143"/>
      <c r="L24" s="144"/>
      <c r="M24" s="145"/>
      <c r="N24" s="145"/>
      <c r="O24" s="4"/>
      <c r="P24" s="106"/>
    </row>
    <row r="25" spans="2:17" ht="20.100000000000001" customHeight="1">
      <c r="B25" s="36"/>
      <c r="C25" s="38"/>
      <c r="D25" s="25"/>
      <c r="E25" s="136"/>
      <c r="F25" s="25"/>
      <c r="G25" s="149"/>
      <c r="H25" s="25"/>
      <c r="I25" s="119">
        <f t="shared" ref="I25:L25" si="8">I24*$E24</f>
        <v>0</v>
      </c>
      <c r="J25" s="120">
        <f t="shared" si="8"/>
        <v>0</v>
      </c>
      <c r="K25" s="120">
        <f t="shared" si="8"/>
        <v>0</v>
      </c>
      <c r="L25" s="121">
        <f t="shared" si="8"/>
        <v>0</v>
      </c>
      <c r="M25" s="122">
        <f t="shared" ref="M25:N25" si="9">M24*$E24</f>
        <v>0</v>
      </c>
      <c r="N25" s="122">
        <f t="shared" si="9"/>
        <v>0</v>
      </c>
      <c r="O25" s="4"/>
      <c r="P25" s="107"/>
      <c r="Q25" s="113"/>
    </row>
    <row r="26" spans="2:17" ht="20.100000000000001" customHeight="1">
      <c r="B26" s="29">
        <v>3</v>
      </c>
      <c r="C26" s="30" t="s">
        <v>7</v>
      </c>
      <c r="D26" s="25"/>
      <c r="E26" s="137"/>
      <c r="F26" s="25"/>
      <c r="G26" s="148">
        <f>SUM(I26:N26)</f>
        <v>0</v>
      </c>
      <c r="H26" s="25"/>
      <c r="I26" s="142"/>
      <c r="J26" s="142"/>
      <c r="K26" s="142"/>
      <c r="L26" s="142"/>
      <c r="M26" s="142"/>
      <c r="N26" s="146"/>
      <c r="O26" s="4"/>
      <c r="P26" s="106"/>
    </row>
    <row r="27" spans="2:17" ht="20.100000000000001" customHeight="1">
      <c r="B27" s="26"/>
      <c r="C27" s="27"/>
      <c r="D27" s="25"/>
      <c r="E27" s="132"/>
      <c r="F27" s="25"/>
      <c r="G27" s="150"/>
      <c r="H27" s="25"/>
      <c r="I27" s="119">
        <f t="shared" ref="I27:N27" si="10">I26*$E26</f>
        <v>0</v>
      </c>
      <c r="J27" s="119">
        <f t="shared" si="10"/>
        <v>0</v>
      </c>
      <c r="K27" s="119">
        <f t="shared" si="10"/>
        <v>0</v>
      </c>
      <c r="L27" s="119">
        <f t="shared" si="10"/>
        <v>0</v>
      </c>
      <c r="M27" s="119">
        <f t="shared" si="10"/>
        <v>0</v>
      </c>
      <c r="N27" s="124">
        <f t="shared" si="10"/>
        <v>0</v>
      </c>
      <c r="O27" s="4"/>
      <c r="P27" s="107"/>
      <c r="Q27" s="113"/>
    </row>
    <row r="28" spans="2:17" ht="20.100000000000001" customHeight="1">
      <c r="B28" s="29">
        <v>4</v>
      </c>
      <c r="C28" s="111" t="s">
        <v>9</v>
      </c>
      <c r="D28" s="25"/>
      <c r="E28" s="137"/>
      <c r="F28" s="25"/>
      <c r="G28" s="148">
        <f>SUM(I28:N28)</f>
        <v>0</v>
      </c>
      <c r="H28" s="25"/>
      <c r="I28" s="142"/>
      <c r="J28" s="142"/>
      <c r="K28" s="142"/>
      <c r="L28" s="142"/>
      <c r="M28" s="142"/>
      <c r="N28" s="146"/>
      <c r="O28" s="4"/>
      <c r="P28" s="106"/>
    </row>
    <row r="29" spans="2:17" ht="20.100000000000001" customHeight="1">
      <c r="B29" s="26"/>
      <c r="C29" s="110"/>
      <c r="D29" s="25"/>
      <c r="E29" s="132"/>
      <c r="F29" s="25"/>
      <c r="G29" s="149"/>
      <c r="H29" s="25"/>
      <c r="I29" s="119">
        <f t="shared" ref="I29:N29" si="11">I28*$E28</f>
        <v>0</v>
      </c>
      <c r="J29" s="120">
        <f t="shared" si="11"/>
        <v>0</v>
      </c>
      <c r="K29" s="120">
        <f t="shared" si="11"/>
        <v>0</v>
      </c>
      <c r="L29" s="121">
        <f t="shared" si="11"/>
        <v>0</v>
      </c>
      <c r="M29" s="122">
        <f t="shared" si="11"/>
        <v>0</v>
      </c>
      <c r="N29" s="122">
        <f t="shared" si="11"/>
        <v>0</v>
      </c>
      <c r="O29" s="4"/>
      <c r="P29" s="107"/>
      <c r="Q29" s="113"/>
    </row>
    <row r="30" spans="2:17" ht="20.100000000000001" customHeight="1">
      <c r="B30" s="29">
        <v>5</v>
      </c>
      <c r="C30" s="111" t="s">
        <v>40</v>
      </c>
      <c r="D30" s="25"/>
      <c r="E30" s="137"/>
      <c r="F30" s="25"/>
      <c r="G30" s="148">
        <f>SUM(I30:N30)</f>
        <v>0</v>
      </c>
      <c r="H30" s="25"/>
      <c r="I30" s="142"/>
      <c r="J30" s="142"/>
      <c r="K30" s="142"/>
      <c r="L30" s="142"/>
      <c r="M30" s="142"/>
      <c r="N30" s="146"/>
      <c r="O30" s="4"/>
      <c r="P30" s="106"/>
    </row>
    <row r="31" spans="2:17" ht="20.100000000000001" customHeight="1">
      <c r="B31" s="26"/>
      <c r="C31" s="27"/>
      <c r="D31" s="25"/>
      <c r="E31" s="132"/>
      <c r="F31" s="25"/>
      <c r="G31" s="149"/>
      <c r="H31" s="25"/>
      <c r="I31" s="119">
        <f t="shared" ref="I31:N31" si="12">I30*$E30</f>
        <v>0</v>
      </c>
      <c r="J31" s="120">
        <f t="shared" si="12"/>
        <v>0</v>
      </c>
      <c r="K31" s="120">
        <f t="shared" si="12"/>
        <v>0</v>
      </c>
      <c r="L31" s="121">
        <f t="shared" si="12"/>
        <v>0</v>
      </c>
      <c r="M31" s="122">
        <f t="shared" si="12"/>
        <v>0</v>
      </c>
      <c r="N31" s="122">
        <f t="shared" si="12"/>
        <v>0</v>
      </c>
      <c r="O31" s="4"/>
      <c r="P31" s="107"/>
      <c r="Q31" s="113"/>
    </row>
    <row r="32" spans="2:17" ht="20.100000000000001" customHeight="1">
      <c r="B32" s="29">
        <v>6</v>
      </c>
      <c r="C32" s="30" t="s">
        <v>24</v>
      </c>
      <c r="D32" s="25"/>
      <c r="E32" s="123">
        <f>E34</f>
        <v>0</v>
      </c>
      <c r="F32" s="25"/>
      <c r="G32" s="148" t="e">
        <f>SUM(I32:N32)</f>
        <v>#DIV/0!</v>
      </c>
      <c r="H32" s="25"/>
      <c r="I32" s="114" t="e">
        <f>I33/$E32</f>
        <v>#DIV/0!</v>
      </c>
      <c r="J32" s="115" t="e">
        <f t="shared" ref="J32:N32" si="13">J33/$E32</f>
        <v>#DIV/0!</v>
      </c>
      <c r="K32" s="115" t="e">
        <f t="shared" si="13"/>
        <v>#DIV/0!</v>
      </c>
      <c r="L32" s="116" t="e">
        <f t="shared" si="13"/>
        <v>#DIV/0!</v>
      </c>
      <c r="M32" s="117" t="e">
        <f t="shared" si="13"/>
        <v>#DIV/0!</v>
      </c>
      <c r="N32" s="117" t="e">
        <f t="shared" si="13"/>
        <v>#DIV/0!</v>
      </c>
      <c r="O32" s="4"/>
      <c r="P32" s="106"/>
    </row>
    <row r="33" spans="2:17" ht="20.100000000000001" customHeight="1">
      <c r="B33" s="26"/>
      <c r="C33" s="27"/>
      <c r="D33" s="25"/>
      <c r="E33" s="118"/>
      <c r="F33" s="25"/>
      <c r="G33" s="149"/>
      <c r="H33" s="25"/>
      <c r="I33" s="119">
        <f t="shared" ref="I33:N33" si="14">I35</f>
        <v>0</v>
      </c>
      <c r="J33" s="119">
        <f t="shared" si="14"/>
        <v>0</v>
      </c>
      <c r="K33" s="119">
        <f t="shared" si="14"/>
        <v>0</v>
      </c>
      <c r="L33" s="119">
        <f t="shared" si="14"/>
        <v>0</v>
      </c>
      <c r="M33" s="119">
        <f t="shared" si="14"/>
        <v>0</v>
      </c>
      <c r="N33" s="124">
        <f t="shared" si="14"/>
        <v>0</v>
      </c>
      <c r="O33" s="4"/>
      <c r="P33" s="107"/>
    </row>
    <row r="34" spans="2:17" ht="20.100000000000001" customHeight="1">
      <c r="B34" s="39" t="s">
        <v>25</v>
      </c>
      <c r="C34" s="40" t="s">
        <v>34</v>
      </c>
      <c r="D34" s="25"/>
      <c r="E34" s="138"/>
      <c r="F34" s="25"/>
      <c r="G34" s="148">
        <f>SUM(I34:N34)</f>
        <v>0</v>
      </c>
      <c r="H34" s="25"/>
      <c r="I34" s="142"/>
      <c r="J34" s="143"/>
      <c r="K34" s="143"/>
      <c r="L34" s="145"/>
      <c r="M34" s="145"/>
      <c r="N34" s="145"/>
      <c r="O34" s="4"/>
      <c r="P34" s="106"/>
    </row>
    <row r="35" spans="2:17" ht="20.100000000000001" customHeight="1">
      <c r="B35" s="41"/>
      <c r="C35" s="42"/>
      <c r="D35" s="25"/>
      <c r="E35" s="139"/>
      <c r="F35" s="25"/>
      <c r="G35" s="149"/>
      <c r="H35" s="25"/>
      <c r="I35" s="119">
        <f t="shared" ref="I35:N35" si="15">I34*$E34</f>
        <v>0</v>
      </c>
      <c r="J35" s="120">
        <f t="shared" si="15"/>
        <v>0</v>
      </c>
      <c r="K35" s="120">
        <f t="shared" si="15"/>
        <v>0</v>
      </c>
      <c r="L35" s="121">
        <f t="shared" si="15"/>
        <v>0</v>
      </c>
      <c r="M35" s="122">
        <f t="shared" si="15"/>
        <v>0</v>
      </c>
      <c r="N35" s="122">
        <f t="shared" si="15"/>
        <v>0</v>
      </c>
      <c r="O35" s="4"/>
      <c r="P35" s="107"/>
      <c r="Q35" s="113"/>
    </row>
    <row r="36" spans="2:17" ht="20.100000000000001" customHeight="1">
      <c r="B36" s="29">
        <v>7</v>
      </c>
      <c r="C36" s="30" t="s">
        <v>10</v>
      </c>
      <c r="D36" s="25"/>
      <c r="E36" s="123">
        <f>E38+E40</f>
        <v>0</v>
      </c>
      <c r="F36" s="25"/>
      <c r="G36" s="148" t="e">
        <f>SUM(I36:N36)</f>
        <v>#DIV/0!</v>
      </c>
      <c r="H36" s="25"/>
      <c r="I36" s="114" t="e">
        <f>I37/$E36</f>
        <v>#DIV/0!</v>
      </c>
      <c r="J36" s="115" t="e">
        <f t="shared" ref="J36:N36" si="16">J37/$E36</f>
        <v>#DIV/0!</v>
      </c>
      <c r="K36" s="115" t="e">
        <f t="shared" si="16"/>
        <v>#DIV/0!</v>
      </c>
      <c r="L36" s="116" t="e">
        <f t="shared" si="16"/>
        <v>#DIV/0!</v>
      </c>
      <c r="M36" s="117" t="e">
        <f t="shared" si="16"/>
        <v>#DIV/0!</v>
      </c>
      <c r="N36" s="117" t="e">
        <f t="shared" si="16"/>
        <v>#DIV/0!</v>
      </c>
      <c r="O36" s="4"/>
      <c r="P36" s="106"/>
    </row>
    <row r="37" spans="2:17" ht="20.100000000000001" customHeight="1">
      <c r="B37" s="26"/>
      <c r="C37" s="27"/>
      <c r="D37" s="25"/>
      <c r="E37" s="118"/>
      <c r="F37" s="25"/>
      <c r="G37" s="149"/>
      <c r="H37" s="25"/>
      <c r="I37" s="119">
        <f>I39+I41</f>
        <v>0</v>
      </c>
      <c r="J37" s="119">
        <f t="shared" ref="J37:N37" si="17">J39+J41</f>
        <v>0</v>
      </c>
      <c r="K37" s="119">
        <f t="shared" si="17"/>
        <v>0</v>
      </c>
      <c r="L37" s="119">
        <f t="shared" si="17"/>
        <v>0</v>
      </c>
      <c r="M37" s="119">
        <f t="shared" si="17"/>
        <v>0</v>
      </c>
      <c r="N37" s="124">
        <f t="shared" si="17"/>
        <v>0</v>
      </c>
      <c r="O37" s="4"/>
      <c r="P37" s="107"/>
    </row>
    <row r="38" spans="2:17" ht="20.100000000000001" customHeight="1">
      <c r="B38" s="39" t="s">
        <v>28</v>
      </c>
      <c r="C38" s="40" t="s">
        <v>32</v>
      </c>
      <c r="D38" s="25"/>
      <c r="E38" s="138"/>
      <c r="F38" s="25"/>
      <c r="G38" s="148">
        <f>SUM(I38:N38)</f>
        <v>0</v>
      </c>
      <c r="H38" s="25"/>
      <c r="I38" s="142"/>
      <c r="J38" s="143"/>
      <c r="K38" s="143"/>
      <c r="L38" s="144"/>
      <c r="M38" s="145"/>
      <c r="N38" s="145"/>
      <c r="O38" s="4"/>
      <c r="P38" s="106"/>
    </row>
    <row r="39" spans="2:17" ht="20.100000000000001" customHeight="1">
      <c r="B39" s="41"/>
      <c r="C39" s="42"/>
      <c r="D39" s="25"/>
      <c r="E39" s="139"/>
      <c r="F39" s="25"/>
      <c r="G39" s="149"/>
      <c r="H39" s="25"/>
      <c r="I39" s="119">
        <f t="shared" ref="I39:K41" si="18">I38*$E38</f>
        <v>0</v>
      </c>
      <c r="J39" s="120">
        <f t="shared" si="18"/>
        <v>0</v>
      </c>
      <c r="K39" s="120">
        <f t="shared" si="18"/>
        <v>0</v>
      </c>
      <c r="L39" s="121">
        <f t="shared" ref="L39:N39" si="19">L38*$E38</f>
        <v>0</v>
      </c>
      <c r="M39" s="122">
        <f t="shared" si="19"/>
        <v>0</v>
      </c>
      <c r="N39" s="122">
        <f t="shared" si="19"/>
        <v>0</v>
      </c>
      <c r="O39" s="4"/>
      <c r="P39" s="107"/>
      <c r="Q39" s="113"/>
    </row>
    <row r="40" spans="2:17" ht="20.100000000000001" customHeight="1">
      <c r="B40" s="39" t="s">
        <v>50</v>
      </c>
      <c r="C40" s="40" t="s">
        <v>51</v>
      </c>
      <c r="D40" s="25"/>
      <c r="E40" s="138"/>
      <c r="F40" s="25"/>
      <c r="G40" s="148">
        <f>SUM(I40:N40)</f>
        <v>0</v>
      </c>
      <c r="H40" s="25"/>
      <c r="I40" s="142"/>
      <c r="J40" s="143"/>
      <c r="K40" s="143"/>
      <c r="L40" s="144"/>
      <c r="M40" s="145"/>
      <c r="N40" s="145"/>
      <c r="O40" s="4"/>
      <c r="P40" s="106"/>
    </row>
    <row r="41" spans="2:17" ht="20.100000000000001" customHeight="1">
      <c r="B41" s="41"/>
      <c r="C41" s="42"/>
      <c r="D41" s="25"/>
      <c r="E41" s="139"/>
      <c r="F41" s="25"/>
      <c r="G41" s="149"/>
      <c r="H41" s="25"/>
      <c r="I41" s="119">
        <f t="shared" si="18"/>
        <v>0</v>
      </c>
      <c r="J41" s="120">
        <f t="shared" ref="J41:N41" si="20">J40*$E40</f>
        <v>0</v>
      </c>
      <c r="K41" s="120">
        <f t="shared" si="20"/>
        <v>0</v>
      </c>
      <c r="L41" s="121">
        <f t="shared" si="20"/>
        <v>0</v>
      </c>
      <c r="M41" s="122">
        <f t="shared" si="20"/>
        <v>0</v>
      </c>
      <c r="N41" s="122">
        <f t="shared" si="20"/>
        <v>0</v>
      </c>
      <c r="O41" s="4"/>
      <c r="P41" s="107"/>
      <c r="Q41" s="113"/>
    </row>
    <row r="42" spans="2:17" ht="20.100000000000001" customHeight="1">
      <c r="B42" s="29">
        <v>8</v>
      </c>
      <c r="C42" s="30" t="s">
        <v>2</v>
      </c>
      <c r="D42" s="25"/>
      <c r="E42" s="123">
        <f>E44+E46+E48</f>
        <v>0</v>
      </c>
      <c r="F42" s="25"/>
      <c r="G42" s="148" t="e">
        <f>SUM(I42:N42)</f>
        <v>#DIV/0!</v>
      </c>
      <c r="H42" s="25"/>
      <c r="I42" s="114" t="e">
        <f>I43/$E42</f>
        <v>#DIV/0!</v>
      </c>
      <c r="J42" s="115" t="e">
        <f t="shared" ref="J42:N42" si="21">J43/$E42</f>
        <v>#DIV/0!</v>
      </c>
      <c r="K42" s="115" t="e">
        <f t="shared" si="21"/>
        <v>#DIV/0!</v>
      </c>
      <c r="L42" s="116" t="e">
        <f t="shared" si="21"/>
        <v>#DIV/0!</v>
      </c>
      <c r="M42" s="117" t="e">
        <f t="shared" si="21"/>
        <v>#DIV/0!</v>
      </c>
      <c r="N42" s="117" t="e">
        <f t="shared" si="21"/>
        <v>#DIV/0!</v>
      </c>
      <c r="O42" s="4"/>
      <c r="P42" s="106"/>
    </row>
    <row r="43" spans="2:17" ht="20.100000000000001" customHeight="1">
      <c r="B43" s="26"/>
      <c r="C43" s="27"/>
      <c r="D43" s="25"/>
      <c r="E43" s="118"/>
      <c r="F43" s="25"/>
      <c r="G43" s="149"/>
      <c r="H43" s="25"/>
      <c r="I43" s="119">
        <f>I45+I47+I49</f>
        <v>0</v>
      </c>
      <c r="J43" s="119">
        <f t="shared" ref="J43:N43" si="22">J45+J47+J49</f>
        <v>0</v>
      </c>
      <c r="K43" s="119">
        <f t="shared" si="22"/>
        <v>0</v>
      </c>
      <c r="L43" s="119">
        <f t="shared" si="22"/>
        <v>0</v>
      </c>
      <c r="M43" s="119">
        <f t="shared" si="22"/>
        <v>0</v>
      </c>
      <c r="N43" s="124">
        <f t="shared" si="22"/>
        <v>0</v>
      </c>
      <c r="O43" s="4"/>
      <c r="P43" s="107"/>
    </row>
    <row r="44" spans="2:17" ht="20.100000000000001" customHeight="1">
      <c r="B44" s="39" t="s">
        <v>15</v>
      </c>
      <c r="C44" s="40" t="s">
        <v>12</v>
      </c>
      <c r="D44" s="25"/>
      <c r="E44" s="138"/>
      <c r="F44" s="25"/>
      <c r="G44" s="148">
        <f>SUM(I44:N44)</f>
        <v>0</v>
      </c>
      <c r="H44" s="25"/>
      <c r="I44" s="142"/>
      <c r="J44" s="143"/>
      <c r="K44" s="143"/>
      <c r="L44" s="144"/>
      <c r="M44" s="145"/>
      <c r="N44" s="145"/>
      <c r="O44" s="4"/>
      <c r="P44" s="106"/>
    </row>
    <row r="45" spans="2:17" ht="20.100000000000001" customHeight="1">
      <c r="B45" s="41"/>
      <c r="C45" s="42"/>
      <c r="D45" s="25"/>
      <c r="E45" s="139"/>
      <c r="F45" s="25"/>
      <c r="G45" s="149"/>
      <c r="H45" s="25"/>
      <c r="I45" s="119">
        <f t="shared" ref="I45:K49" si="23">I44*$E44</f>
        <v>0</v>
      </c>
      <c r="J45" s="120">
        <f t="shared" ref="J45:N45" si="24">J44*$E44</f>
        <v>0</v>
      </c>
      <c r="K45" s="120">
        <f t="shared" si="24"/>
        <v>0</v>
      </c>
      <c r="L45" s="121">
        <f t="shared" si="24"/>
        <v>0</v>
      </c>
      <c r="M45" s="122">
        <f t="shared" si="24"/>
        <v>0</v>
      </c>
      <c r="N45" s="122">
        <f t="shared" si="24"/>
        <v>0</v>
      </c>
      <c r="O45" s="4"/>
      <c r="P45" s="107"/>
      <c r="Q45" s="113"/>
    </row>
    <row r="46" spans="2:17" ht="20.100000000000001" customHeight="1">
      <c r="B46" s="39" t="s">
        <v>52</v>
      </c>
      <c r="C46" s="40" t="s">
        <v>54</v>
      </c>
      <c r="D46" s="25"/>
      <c r="E46" s="138"/>
      <c r="F46" s="25"/>
      <c r="G46" s="148">
        <f>SUM(I46:N46)</f>
        <v>0</v>
      </c>
      <c r="H46" s="25"/>
      <c r="I46" s="142"/>
      <c r="J46" s="143"/>
      <c r="K46" s="143"/>
      <c r="L46" s="144"/>
      <c r="M46" s="145"/>
      <c r="N46" s="145"/>
      <c r="O46" s="4"/>
      <c r="P46" s="106"/>
    </row>
    <row r="47" spans="2:17" ht="20.100000000000001" customHeight="1">
      <c r="B47" s="41"/>
      <c r="C47" s="42"/>
      <c r="D47" s="25"/>
      <c r="E47" s="139"/>
      <c r="F47" s="25"/>
      <c r="G47" s="149"/>
      <c r="H47" s="25"/>
      <c r="I47" s="119">
        <f t="shared" ref="I47:N47" si="25">I46*$E46</f>
        <v>0</v>
      </c>
      <c r="J47" s="120">
        <f t="shared" si="25"/>
        <v>0</v>
      </c>
      <c r="K47" s="120">
        <f t="shared" si="25"/>
        <v>0</v>
      </c>
      <c r="L47" s="121">
        <f t="shared" si="25"/>
        <v>0</v>
      </c>
      <c r="M47" s="122">
        <f t="shared" si="25"/>
        <v>0</v>
      </c>
      <c r="N47" s="122">
        <f t="shared" si="25"/>
        <v>0</v>
      </c>
      <c r="O47" s="4"/>
      <c r="P47" s="107"/>
      <c r="Q47" s="113"/>
    </row>
    <row r="48" spans="2:17" ht="20.100000000000001" customHeight="1">
      <c r="B48" s="39" t="s">
        <v>53</v>
      </c>
      <c r="C48" s="40" t="s">
        <v>55</v>
      </c>
      <c r="D48" s="25"/>
      <c r="E48" s="138"/>
      <c r="F48" s="25"/>
      <c r="G48" s="148">
        <f>SUM(I48:N48)</f>
        <v>0</v>
      </c>
      <c r="H48" s="25"/>
      <c r="I48" s="142"/>
      <c r="J48" s="143"/>
      <c r="K48" s="143"/>
      <c r="L48" s="144"/>
      <c r="M48" s="145"/>
      <c r="N48" s="145"/>
      <c r="O48" s="4"/>
      <c r="P48" s="106"/>
    </row>
    <row r="49" spans="2:17" ht="20.100000000000001" customHeight="1">
      <c r="B49" s="41"/>
      <c r="C49" s="42"/>
      <c r="D49" s="25"/>
      <c r="E49" s="139"/>
      <c r="F49" s="25"/>
      <c r="G49" s="149"/>
      <c r="H49" s="25"/>
      <c r="I49" s="119">
        <f t="shared" si="23"/>
        <v>0</v>
      </c>
      <c r="J49" s="120">
        <f t="shared" si="23"/>
        <v>0</v>
      </c>
      <c r="K49" s="120">
        <f t="shared" si="23"/>
        <v>0</v>
      </c>
      <c r="L49" s="121">
        <f t="shared" ref="L49:N49" si="26">L48*$E48</f>
        <v>0</v>
      </c>
      <c r="M49" s="122">
        <f t="shared" si="26"/>
        <v>0</v>
      </c>
      <c r="N49" s="122">
        <f t="shared" si="26"/>
        <v>0</v>
      </c>
      <c r="O49" s="4"/>
      <c r="P49" s="107"/>
      <c r="Q49" s="113"/>
    </row>
    <row r="50" spans="2:17" ht="20.100000000000001" customHeight="1">
      <c r="B50" s="29">
        <v>10</v>
      </c>
      <c r="C50" s="30" t="s">
        <v>4</v>
      </c>
      <c r="D50" s="25"/>
      <c r="E50" s="123">
        <f>E52+E54+E56+E58+E60+E62+E64+E66+E68+E70</f>
        <v>0</v>
      </c>
      <c r="F50" s="25"/>
      <c r="G50" s="148" t="e">
        <f>SUM(I50:N50)</f>
        <v>#DIV/0!</v>
      </c>
      <c r="H50" s="25"/>
      <c r="I50" s="114" t="e">
        <f>I51/$E50</f>
        <v>#DIV/0!</v>
      </c>
      <c r="J50" s="115" t="e">
        <f t="shared" ref="J50:N50" si="27">J51/$E50</f>
        <v>#DIV/0!</v>
      </c>
      <c r="K50" s="115" t="e">
        <f t="shared" si="27"/>
        <v>#DIV/0!</v>
      </c>
      <c r="L50" s="116" t="e">
        <f t="shared" si="27"/>
        <v>#DIV/0!</v>
      </c>
      <c r="M50" s="117" t="e">
        <f t="shared" si="27"/>
        <v>#DIV/0!</v>
      </c>
      <c r="N50" s="117" t="e">
        <f t="shared" si="27"/>
        <v>#DIV/0!</v>
      </c>
      <c r="O50" s="4"/>
      <c r="P50" s="106"/>
    </row>
    <row r="51" spans="2:17" ht="20.100000000000001" customHeight="1">
      <c r="B51" s="26"/>
      <c r="C51" s="27"/>
      <c r="D51" s="25"/>
      <c r="E51" s="118"/>
      <c r="F51" s="25"/>
      <c r="G51" s="149"/>
      <c r="H51" s="25"/>
      <c r="I51" s="119">
        <f>I53+I55+I57+I59+I61+I63+I65+I67+I69+I71</f>
        <v>0</v>
      </c>
      <c r="J51" s="119">
        <f t="shared" ref="J51:N51" si="28">J53+J55+J57+J59+J61+J63+J65+J67+J69+J71</f>
        <v>0</v>
      </c>
      <c r="K51" s="119">
        <f t="shared" si="28"/>
        <v>0</v>
      </c>
      <c r="L51" s="119">
        <f t="shared" si="28"/>
        <v>0</v>
      </c>
      <c r="M51" s="119">
        <f t="shared" si="28"/>
        <v>0</v>
      </c>
      <c r="N51" s="124">
        <f t="shared" si="28"/>
        <v>0</v>
      </c>
      <c r="O51" s="4"/>
      <c r="P51" s="107"/>
    </row>
    <row r="52" spans="2:17" ht="20.100000000000001" customHeight="1">
      <c r="B52" s="31" t="s">
        <v>16</v>
      </c>
      <c r="C52" s="32" t="s">
        <v>65</v>
      </c>
      <c r="D52" s="25"/>
      <c r="E52" s="133"/>
      <c r="F52" s="25"/>
      <c r="G52" s="148">
        <f>SUM(I52:N52)</f>
        <v>0</v>
      </c>
      <c r="H52" s="25"/>
      <c r="I52" s="142"/>
      <c r="J52" s="143"/>
      <c r="K52" s="143"/>
      <c r="L52" s="144"/>
      <c r="M52" s="145"/>
      <c r="N52" s="145"/>
      <c r="O52" s="4"/>
      <c r="P52" s="106"/>
    </row>
    <row r="53" spans="2:17" ht="20.100000000000001" customHeight="1">
      <c r="B53" s="33"/>
      <c r="C53" s="34"/>
      <c r="D53" s="25"/>
      <c r="E53" s="134"/>
      <c r="F53" s="25"/>
      <c r="G53" s="149"/>
      <c r="H53" s="25"/>
      <c r="I53" s="119">
        <f t="shared" ref="I53:K71" si="29">I52*$E52</f>
        <v>0</v>
      </c>
      <c r="J53" s="120">
        <f t="shared" si="29"/>
        <v>0</v>
      </c>
      <c r="K53" s="120">
        <f t="shared" si="29"/>
        <v>0</v>
      </c>
      <c r="L53" s="121">
        <f t="shared" ref="L53:N53" si="30">L52*$E52</f>
        <v>0</v>
      </c>
      <c r="M53" s="122">
        <f t="shared" si="30"/>
        <v>0</v>
      </c>
      <c r="N53" s="122">
        <f t="shared" si="30"/>
        <v>0</v>
      </c>
      <c r="O53" s="4"/>
      <c r="P53" s="107"/>
      <c r="Q53" s="113"/>
    </row>
    <row r="54" spans="2:17" ht="20.100000000000001" customHeight="1">
      <c r="B54" s="31" t="s">
        <v>56</v>
      </c>
      <c r="C54" s="32" t="s">
        <v>66</v>
      </c>
      <c r="D54" s="25"/>
      <c r="E54" s="133"/>
      <c r="F54" s="25"/>
      <c r="G54" s="148">
        <f>SUM(I54:N54)</f>
        <v>0</v>
      </c>
      <c r="H54" s="25"/>
      <c r="I54" s="142"/>
      <c r="J54" s="143"/>
      <c r="K54" s="143"/>
      <c r="L54" s="144"/>
      <c r="M54" s="145"/>
      <c r="N54" s="145"/>
      <c r="O54" s="4"/>
      <c r="P54" s="106"/>
    </row>
    <row r="55" spans="2:17" ht="20.100000000000001" customHeight="1">
      <c r="B55" s="33"/>
      <c r="C55" s="34"/>
      <c r="D55" s="25"/>
      <c r="E55" s="134"/>
      <c r="F55" s="25"/>
      <c r="G55" s="149"/>
      <c r="H55" s="25"/>
      <c r="I55" s="119">
        <f t="shared" ref="I55:N55" si="31">I54*$E54</f>
        <v>0</v>
      </c>
      <c r="J55" s="120">
        <f t="shared" si="31"/>
        <v>0</v>
      </c>
      <c r="K55" s="120">
        <f t="shared" si="31"/>
        <v>0</v>
      </c>
      <c r="L55" s="121">
        <f t="shared" si="31"/>
        <v>0</v>
      </c>
      <c r="M55" s="122">
        <f t="shared" si="31"/>
        <v>0</v>
      </c>
      <c r="N55" s="122">
        <f t="shared" si="31"/>
        <v>0</v>
      </c>
      <c r="O55" s="4"/>
      <c r="P55" s="107"/>
      <c r="Q55" s="113"/>
    </row>
    <row r="56" spans="2:17" ht="20.100000000000001" customHeight="1">
      <c r="B56" s="31" t="s">
        <v>57</v>
      </c>
      <c r="C56" s="32" t="s">
        <v>67</v>
      </c>
      <c r="D56" s="25"/>
      <c r="E56" s="133"/>
      <c r="F56" s="25"/>
      <c r="G56" s="148">
        <f>SUM(I56:N56)</f>
        <v>0</v>
      </c>
      <c r="H56" s="25"/>
      <c r="I56" s="142"/>
      <c r="J56" s="143"/>
      <c r="K56" s="143"/>
      <c r="L56" s="144"/>
      <c r="M56" s="145"/>
      <c r="N56" s="145"/>
      <c r="O56" s="4"/>
      <c r="P56" s="106"/>
    </row>
    <row r="57" spans="2:17" ht="20.100000000000001" customHeight="1">
      <c r="B57" s="33"/>
      <c r="C57" s="34"/>
      <c r="D57" s="25"/>
      <c r="E57" s="134"/>
      <c r="F57" s="25"/>
      <c r="G57" s="149"/>
      <c r="H57" s="25"/>
      <c r="I57" s="119">
        <f t="shared" ref="I57:N57" si="32">I56*$E56</f>
        <v>0</v>
      </c>
      <c r="J57" s="120">
        <f t="shared" si="32"/>
        <v>0</v>
      </c>
      <c r="K57" s="120">
        <f t="shared" si="32"/>
        <v>0</v>
      </c>
      <c r="L57" s="121">
        <f t="shared" si="32"/>
        <v>0</v>
      </c>
      <c r="M57" s="122">
        <f t="shared" si="32"/>
        <v>0</v>
      </c>
      <c r="N57" s="122">
        <f t="shared" si="32"/>
        <v>0</v>
      </c>
      <c r="O57" s="4"/>
      <c r="P57" s="107"/>
      <c r="Q57" s="113"/>
    </row>
    <row r="58" spans="2:17" ht="20.100000000000001" customHeight="1">
      <c r="B58" s="31" t="s">
        <v>58</v>
      </c>
      <c r="C58" s="32" t="s">
        <v>68</v>
      </c>
      <c r="D58" s="25"/>
      <c r="E58" s="133"/>
      <c r="F58" s="25"/>
      <c r="G58" s="148">
        <f>SUM(I58:N58)</f>
        <v>0</v>
      </c>
      <c r="H58" s="25"/>
      <c r="I58" s="142"/>
      <c r="J58" s="143"/>
      <c r="K58" s="143"/>
      <c r="L58" s="144"/>
      <c r="M58" s="145"/>
      <c r="N58" s="145"/>
      <c r="O58" s="4"/>
      <c r="P58" s="106"/>
    </row>
    <row r="59" spans="2:17" ht="20.100000000000001" customHeight="1">
      <c r="B59" s="33"/>
      <c r="C59" s="34"/>
      <c r="D59" s="25"/>
      <c r="E59" s="134"/>
      <c r="F59" s="25"/>
      <c r="G59" s="149"/>
      <c r="H59" s="25"/>
      <c r="I59" s="119">
        <f t="shared" ref="I59:N59" si="33">I58*$E58</f>
        <v>0</v>
      </c>
      <c r="J59" s="120">
        <f t="shared" si="33"/>
        <v>0</v>
      </c>
      <c r="K59" s="120">
        <f t="shared" si="33"/>
        <v>0</v>
      </c>
      <c r="L59" s="121">
        <f t="shared" si="33"/>
        <v>0</v>
      </c>
      <c r="M59" s="122">
        <f t="shared" si="33"/>
        <v>0</v>
      </c>
      <c r="N59" s="122">
        <f t="shared" si="33"/>
        <v>0</v>
      </c>
      <c r="O59" s="4"/>
      <c r="P59" s="107"/>
      <c r="Q59" s="113"/>
    </row>
    <row r="60" spans="2:17" ht="20.100000000000001" customHeight="1">
      <c r="B60" s="31" t="s">
        <v>59</v>
      </c>
      <c r="C60" s="32" t="s">
        <v>69</v>
      </c>
      <c r="D60" s="25"/>
      <c r="E60" s="133"/>
      <c r="F60" s="25"/>
      <c r="G60" s="148">
        <f>SUM(I60:N60)</f>
        <v>0</v>
      </c>
      <c r="H60" s="25"/>
      <c r="I60" s="142"/>
      <c r="J60" s="143"/>
      <c r="K60" s="143"/>
      <c r="L60" s="144"/>
      <c r="M60" s="145"/>
      <c r="N60" s="145"/>
      <c r="O60" s="4"/>
      <c r="P60" s="106"/>
    </row>
    <row r="61" spans="2:17" ht="20.100000000000001" customHeight="1">
      <c r="B61" s="33"/>
      <c r="C61" s="34"/>
      <c r="D61" s="25"/>
      <c r="E61" s="134"/>
      <c r="F61" s="25"/>
      <c r="G61" s="149"/>
      <c r="H61" s="25"/>
      <c r="I61" s="119">
        <f t="shared" ref="I61:N61" si="34">I60*$E60</f>
        <v>0</v>
      </c>
      <c r="J61" s="120">
        <f t="shared" si="34"/>
        <v>0</v>
      </c>
      <c r="K61" s="120">
        <f t="shared" si="34"/>
        <v>0</v>
      </c>
      <c r="L61" s="121">
        <f t="shared" si="34"/>
        <v>0</v>
      </c>
      <c r="M61" s="122">
        <f t="shared" si="34"/>
        <v>0</v>
      </c>
      <c r="N61" s="122">
        <f t="shared" si="34"/>
        <v>0</v>
      </c>
      <c r="O61" s="4"/>
      <c r="P61" s="107"/>
      <c r="Q61" s="113"/>
    </row>
    <row r="62" spans="2:17" ht="20.100000000000001" customHeight="1">
      <c r="B62" s="31" t="s">
        <v>60</v>
      </c>
      <c r="C62" s="32" t="s">
        <v>70</v>
      </c>
      <c r="D62" s="25"/>
      <c r="E62" s="133"/>
      <c r="F62" s="25"/>
      <c r="G62" s="148">
        <f>SUM(I62:N62)</f>
        <v>0</v>
      </c>
      <c r="H62" s="25"/>
      <c r="I62" s="142"/>
      <c r="J62" s="143"/>
      <c r="K62" s="143"/>
      <c r="L62" s="144"/>
      <c r="M62" s="145"/>
      <c r="N62" s="145"/>
      <c r="O62" s="4"/>
      <c r="P62" s="106"/>
    </row>
    <row r="63" spans="2:17" ht="20.100000000000001" customHeight="1">
      <c r="B63" s="33"/>
      <c r="C63" s="34"/>
      <c r="D63" s="25"/>
      <c r="E63" s="134"/>
      <c r="F63" s="25"/>
      <c r="G63" s="149"/>
      <c r="H63" s="25"/>
      <c r="I63" s="119">
        <f t="shared" ref="I63:N63" si="35">I62*$E62</f>
        <v>0</v>
      </c>
      <c r="J63" s="120">
        <f t="shared" si="35"/>
        <v>0</v>
      </c>
      <c r="K63" s="120">
        <f t="shared" si="35"/>
        <v>0</v>
      </c>
      <c r="L63" s="121">
        <f t="shared" si="35"/>
        <v>0</v>
      </c>
      <c r="M63" s="122">
        <f t="shared" si="35"/>
        <v>0</v>
      </c>
      <c r="N63" s="122">
        <f t="shared" si="35"/>
        <v>0</v>
      </c>
      <c r="O63" s="4"/>
      <c r="P63" s="107"/>
      <c r="Q63" s="113"/>
    </row>
    <row r="64" spans="2:17" ht="20.100000000000001" customHeight="1">
      <c r="B64" s="31" t="s">
        <v>61</v>
      </c>
      <c r="C64" s="32" t="s">
        <v>71</v>
      </c>
      <c r="D64" s="25"/>
      <c r="E64" s="133"/>
      <c r="F64" s="25"/>
      <c r="G64" s="148">
        <f>SUM(I64:N64)</f>
        <v>0</v>
      </c>
      <c r="H64" s="25"/>
      <c r="I64" s="142"/>
      <c r="J64" s="143"/>
      <c r="K64" s="143"/>
      <c r="L64" s="144"/>
      <c r="M64" s="145"/>
      <c r="N64" s="145"/>
      <c r="O64" s="4"/>
      <c r="P64" s="106"/>
    </row>
    <row r="65" spans="2:17" ht="20.100000000000001" customHeight="1">
      <c r="B65" s="33"/>
      <c r="C65" s="34"/>
      <c r="D65" s="25"/>
      <c r="E65" s="134"/>
      <c r="F65" s="25"/>
      <c r="G65" s="150"/>
      <c r="H65" s="25"/>
      <c r="I65" s="119">
        <f t="shared" ref="I65:N65" si="36">I64*$E64</f>
        <v>0</v>
      </c>
      <c r="J65" s="120">
        <f t="shared" si="36"/>
        <v>0</v>
      </c>
      <c r="K65" s="120">
        <f t="shared" si="36"/>
        <v>0</v>
      </c>
      <c r="L65" s="121">
        <f t="shared" si="36"/>
        <v>0</v>
      </c>
      <c r="M65" s="122">
        <f t="shared" si="36"/>
        <v>0</v>
      </c>
      <c r="N65" s="122">
        <f t="shared" si="36"/>
        <v>0</v>
      </c>
      <c r="O65" s="4"/>
      <c r="P65" s="107"/>
      <c r="Q65" s="113"/>
    </row>
    <row r="66" spans="2:17" ht="20.100000000000001" customHeight="1">
      <c r="B66" s="31" t="s">
        <v>62</v>
      </c>
      <c r="C66" s="32" t="s">
        <v>72</v>
      </c>
      <c r="D66" s="25"/>
      <c r="E66" s="133"/>
      <c r="F66" s="25"/>
      <c r="G66" s="148">
        <f>SUM(I66:N66)</f>
        <v>0</v>
      </c>
      <c r="H66" s="25"/>
      <c r="I66" s="142"/>
      <c r="J66" s="143"/>
      <c r="K66" s="143"/>
      <c r="L66" s="144"/>
      <c r="M66" s="145"/>
      <c r="N66" s="145"/>
      <c r="O66" s="4"/>
      <c r="P66" s="106"/>
    </row>
    <row r="67" spans="2:17" ht="20.100000000000001" customHeight="1">
      <c r="B67" s="33"/>
      <c r="C67" s="34"/>
      <c r="D67" s="25"/>
      <c r="E67" s="134"/>
      <c r="F67" s="25"/>
      <c r="G67" s="150"/>
      <c r="H67" s="25"/>
      <c r="I67" s="119">
        <f t="shared" ref="I67:N67" si="37">I66*$E66</f>
        <v>0</v>
      </c>
      <c r="J67" s="120">
        <f t="shared" si="37"/>
        <v>0</v>
      </c>
      <c r="K67" s="120">
        <f t="shared" si="37"/>
        <v>0</v>
      </c>
      <c r="L67" s="121">
        <f t="shared" si="37"/>
        <v>0</v>
      </c>
      <c r="M67" s="122">
        <f t="shared" si="37"/>
        <v>0</v>
      </c>
      <c r="N67" s="122">
        <f t="shared" si="37"/>
        <v>0</v>
      </c>
      <c r="O67" s="4"/>
      <c r="P67" s="107"/>
      <c r="Q67" s="113"/>
    </row>
    <row r="68" spans="2:17" ht="20.100000000000001" customHeight="1">
      <c r="B68" s="31" t="s">
        <v>63</v>
      </c>
      <c r="C68" s="32" t="s">
        <v>36</v>
      </c>
      <c r="D68" s="25"/>
      <c r="E68" s="133"/>
      <c r="F68" s="25"/>
      <c r="G68" s="148">
        <f>SUM(I68:N68)</f>
        <v>0</v>
      </c>
      <c r="H68" s="25"/>
      <c r="I68" s="142"/>
      <c r="J68" s="143"/>
      <c r="K68" s="143"/>
      <c r="L68" s="144"/>
      <c r="M68" s="145"/>
      <c r="N68" s="145"/>
      <c r="O68" s="4"/>
      <c r="P68" s="106"/>
    </row>
    <row r="69" spans="2:17" ht="20.100000000000001" customHeight="1">
      <c r="B69" s="33"/>
      <c r="C69" s="34"/>
      <c r="D69" s="25"/>
      <c r="E69" s="134"/>
      <c r="F69" s="25"/>
      <c r="G69" s="150"/>
      <c r="H69" s="25"/>
      <c r="I69" s="119">
        <f t="shared" ref="I69:N69" si="38">I68*$E68</f>
        <v>0</v>
      </c>
      <c r="J69" s="120">
        <f t="shared" si="38"/>
        <v>0</v>
      </c>
      <c r="K69" s="120">
        <f t="shared" si="38"/>
        <v>0</v>
      </c>
      <c r="L69" s="121">
        <f t="shared" si="38"/>
        <v>0</v>
      </c>
      <c r="M69" s="122">
        <f t="shared" si="38"/>
        <v>0</v>
      </c>
      <c r="N69" s="122">
        <f t="shared" si="38"/>
        <v>0</v>
      </c>
      <c r="O69" s="4"/>
      <c r="P69" s="107"/>
      <c r="Q69" s="113"/>
    </row>
    <row r="70" spans="2:17" ht="20.100000000000001" customHeight="1">
      <c r="B70" s="31" t="s">
        <v>64</v>
      </c>
      <c r="C70" s="32" t="s">
        <v>33</v>
      </c>
      <c r="D70" s="25"/>
      <c r="E70" s="133"/>
      <c r="F70" s="25"/>
      <c r="G70" s="148">
        <f>SUM(I70:N70)</f>
        <v>0</v>
      </c>
      <c r="H70" s="25"/>
      <c r="I70" s="142"/>
      <c r="J70" s="143"/>
      <c r="K70" s="143"/>
      <c r="L70" s="144"/>
      <c r="M70" s="145"/>
      <c r="N70" s="145"/>
      <c r="O70" s="4"/>
      <c r="P70" s="106"/>
    </row>
    <row r="71" spans="2:17" ht="20.100000000000001" customHeight="1">
      <c r="B71" s="33"/>
      <c r="C71" s="34"/>
      <c r="D71" s="25"/>
      <c r="E71" s="134"/>
      <c r="F71" s="25"/>
      <c r="G71" s="149"/>
      <c r="H71" s="25"/>
      <c r="I71" s="119">
        <f t="shared" si="29"/>
        <v>0</v>
      </c>
      <c r="J71" s="120">
        <f t="shared" ref="J71:N71" si="39">J70*$E70</f>
        <v>0</v>
      </c>
      <c r="K71" s="120">
        <f t="shared" si="39"/>
        <v>0</v>
      </c>
      <c r="L71" s="121">
        <f t="shared" si="39"/>
        <v>0</v>
      </c>
      <c r="M71" s="122">
        <f t="shared" si="39"/>
        <v>0</v>
      </c>
      <c r="N71" s="122">
        <f t="shared" si="39"/>
        <v>0</v>
      </c>
      <c r="O71" s="4"/>
      <c r="P71" s="107"/>
      <c r="Q71" s="113"/>
    </row>
    <row r="72" spans="2:17" ht="20.100000000000001" customHeight="1">
      <c r="B72" s="29">
        <v>12</v>
      </c>
      <c r="C72" s="30" t="s">
        <v>3</v>
      </c>
      <c r="D72" s="25"/>
      <c r="E72" s="123">
        <f>E74+E76+E78+E80+E82+E84</f>
        <v>0</v>
      </c>
      <c r="F72" s="25"/>
      <c r="G72" s="148" t="e">
        <f>SUM(I72:N72)</f>
        <v>#DIV/0!</v>
      </c>
      <c r="H72" s="25"/>
      <c r="I72" s="114" t="e">
        <f>I73/$E72</f>
        <v>#DIV/0!</v>
      </c>
      <c r="J72" s="115" t="e">
        <f t="shared" ref="J72:N72" si="40">J73/$E72</f>
        <v>#DIV/0!</v>
      </c>
      <c r="K72" s="115" t="e">
        <f t="shared" si="40"/>
        <v>#DIV/0!</v>
      </c>
      <c r="L72" s="116" t="e">
        <f t="shared" si="40"/>
        <v>#DIV/0!</v>
      </c>
      <c r="M72" s="117" t="e">
        <f t="shared" si="40"/>
        <v>#DIV/0!</v>
      </c>
      <c r="N72" s="117" t="e">
        <f t="shared" si="40"/>
        <v>#DIV/0!</v>
      </c>
      <c r="O72" s="4"/>
      <c r="P72" s="106"/>
    </row>
    <row r="73" spans="2:17" ht="20.100000000000001" customHeight="1">
      <c r="B73" s="26"/>
      <c r="C73" s="27"/>
      <c r="D73" s="25"/>
      <c r="E73" s="118"/>
      <c r="F73" s="25"/>
      <c r="G73" s="149"/>
      <c r="H73" s="25"/>
      <c r="I73" s="119">
        <f>I75+I77+I79+I81+I83+I85</f>
        <v>0</v>
      </c>
      <c r="J73" s="119">
        <f t="shared" ref="J73:N73" si="41">J75+J77+J79+J81+J83+J85</f>
        <v>0</v>
      </c>
      <c r="K73" s="119">
        <f t="shared" si="41"/>
        <v>0</v>
      </c>
      <c r="L73" s="119">
        <f t="shared" si="41"/>
        <v>0</v>
      </c>
      <c r="M73" s="119">
        <f t="shared" si="41"/>
        <v>0</v>
      </c>
      <c r="N73" s="124">
        <f t="shared" si="41"/>
        <v>0</v>
      </c>
      <c r="O73" s="4"/>
      <c r="P73" s="107"/>
    </row>
    <row r="74" spans="2:17" ht="20.100000000000001" customHeight="1">
      <c r="B74" s="39" t="s">
        <v>17</v>
      </c>
      <c r="C74" s="40" t="s">
        <v>77</v>
      </c>
      <c r="D74" s="25"/>
      <c r="E74" s="138"/>
      <c r="F74" s="25"/>
      <c r="G74" s="148">
        <f>SUM(I74:N74)</f>
        <v>0</v>
      </c>
      <c r="H74" s="25"/>
      <c r="I74" s="142"/>
      <c r="J74" s="143"/>
      <c r="K74" s="143"/>
      <c r="L74" s="144"/>
      <c r="M74" s="145"/>
      <c r="N74" s="145"/>
      <c r="O74" s="4"/>
      <c r="P74" s="106"/>
    </row>
    <row r="75" spans="2:17" ht="20.100000000000001" customHeight="1">
      <c r="B75" s="41"/>
      <c r="C75" s="42"/>
      <c r="D75" s="25"/>
      <c r="E75" s="139"/>
      <c r="F75" s="25"/>
      <c r="G75" s="149"/>
      <c r="H75" s="25"/>
      <c r="I75" s="119">
        <f t="shared" ref="I75" si="42">I74*$E74</f>
        <v>0</v>
      </c>
      <c r="J75" s="120">
        <f t="shared" ref="J75:N75" si="43">J74*$E74</f>
        <v>0</v>
      </c>
      <c r="K75" s="120">
        <f t="shared" si="43"/>
        <v>0</v>
      </c>
      <c r="L75" s="121">
        <f t="shared" si="43"/>
        <v>0</v>
      </c>
      <c r="M75" s="122">
        <f t="shared" si="43"/>
        <v>0</v>
      </c>
      <c r="N75" s="122">
        <f t="shared" si="43"/>
        <v>0</v>
      </c>
      <c r="O75" s="4"/>
      <c r="P75" s="107"/>
      <c r="Q75" s="113"/>
    </row>
    <row r="76" spans="2:17" ht="20.100000000000001" customHeight="1">
      <c r="B76" s="39" t="s">
        <v>18</v>
      </c>
      <c r="C76" s="40" t="s">
        <v>78</v>
      </c>
      <c r="D76" s="25"/>
      <c r="E76" s="138"/>
      <c r="F76" s="25"/>
      <c r="G76" s="148">
        <f>SUM(I76:N76)</f>
        <v>0</v>
      </c>
      <c r="H76" s="25"/>
      <c r="I76" s="142"/>
      <c r="J76" s="142"/>
      <c r="K76" s="143"/>
      <c r="L76" s="144"/>
      <c r="M76" s="145"/>
      <c r="N76" s="145"/>
      <c r="O76" s="4"/>
      <c r="P76" s="106"/>
    </row>
    <row r="77" spans="2:17" ht="20.100000000000001" customHeight="1">
      <c r="B77" s="41"/>
      <c r="C77" s="42"/>
      <c r="D77" s="25"/>
      <c r="E77" s="139"/>
      <c r="F77" s="25"/>
      <c r="G77" s="149"/>
      <c r="H77" s="25"/>
      <c r="I77" s="119">
        <f t="shared" ref="I77:N77" si="44">I76*$E76</f>
        <v>0</v>
      </c>
      <c r="J77" s="120">
        <f t="shared" si="44"/>
        <v>0</v>
      </c>
      <c r="K77" s="120">
        <f t="shared" si="44"/>
        <v>0</v>
      </c>
      <c r="L77" s="121">
        <f t="shared" si="44"/>
        <v>0</v>
      </c>
      <c r="M77" s="122">
        <f t="shared" si="44"/>
        <v>0</v>
      </c>
      <c r="N77" s="122">
        <f t="shared" si="44"/>
        <v>0</v>
      </c>
      <c r="O77" s="4"/>
      <c r="P77" s="107"/>
      <c r="Q77" s="113"/>
    </row>
    <row r="78" spans="2:17" ht="20.100000000000001" customHeight="1">
      <c r="B78" s="39" t="s">
        <v>73</v>
      </c>
      <c r="C78" s="40" t="s">
        <v>27</v>
      </c>
      <c r="D78" s="25"/>
      <c r="E78" s="138"/>
      <c r="F78" s="25"/>
      <c r="G78" s="148">
        <f>SUM(I78:N78)</f>
        <v>0</v>
      </c>
      <c r="H78" s="25"/>
      <c r="I78" s="142"/>
      <c r="J78" s="142"/>
      <c r="K78" s="143"/>
      <c r="L78" s="144"/>
      <c r="M78" s="145"/>
      <c r="N78" s="145"/>
      <c r="O78" s="4"/>
      <c r="P78" s="106"/>
    </row>
    <row r="79" spans="2:17" ht="20.100000000000001" customHeight="1">
      <c r="B79" s="41"/>
      <c r="C79" s="42"/>
      <c r="D79" s="25"/>
      <c r="E79" s="139"/>
      <c r="F79" s="25"/>
      <c r="G79" s="149"/>
      <c r="H79" s="25"/>
      <c r="I79" s="119">
        <f t="shared" ref="I79:N79" si="45">I78*$E78</f>
        <v>0</v>
      </c>
      <c r="J79" s="120">
        <f t="shared" si="45"/>
        <v>0</v>
      </c>
      <c r="K79" s="120">
        <f t="shared" si="45"/>
        <v>0</v>
      </c>
      <c r="L79" s="121">
        <f t="shared" si="45"/>
        <v>0</v>
      </c>
      <c r="M79" s="122">
        <f t="shared" si="45"/>
        <v>0</v>
      </c>
      <c r="N79" s="122">
        <f t="shared" si="45"/>
        <v>0</v>
      </c>
      <c r="O79" s="4"/>
      <c r="P79" s="107"/>
      <c r="Q79" s="113"/>
    </row>
    <row r="80" spans="2:17" ht="20.100000000000001" customHeight="1">
      <c r="B80" s="39" t="s">
        <v>74</v>
      </c>
      <c r="C80" s="40" t="s">
        <v>79</v>
      </c>
      <c r="D80" s="25"/>
      <c r="E80" s="138"/>
      <c r="F80" s="25"/>
      <c r="G80" s="148">
        <f>SUM(I80:N80)</f>
        <v>0</v>
      </c>
      <c r="H80" s="25"/>
      <c r="I80" s="142"/>
      <c r="J80" s="142"/>
      <c r="K80" s="143"/>
      <c r="L80" s="144"/>
      <c r="M80" s="145"/>
      <c r="N80" s="145"/>
      <c r="O80" s="4"/>
      <c r="P80" s="106"/>
    </row>
    <row r="81" spans="2:17" ht="20.100000000000001" customHeight="1">
      <c r="B81" s="41"/>
      <c r="C81" s="42"/>
      <c r="D81" s="25"/>
      <c r="E81" s="139"/>
      <c r="F81" s="25"/>
      <c r="G81" s="149"/>
      <c r="H81" s="25"/>
      <c r="I81" s="119">
        <f t="shared" ref="I81:N81" si="46">I80*$E80</f>
        <v>0</v>
      </c>
      <c r="J81" s="120">
        <f t="shared" si="46"/>
        <v>0</v>
      </c>
      <c r="K81" s="120">
        <f t="shared" si="46"/>
        <v>0</v>
      </c>
      <c r="L81" s="121">
        <f t="shared" si="46"/>
        <v>0</v>
      </c>
      <c r="M81" s="122">
        <f t="shared" si="46"/>
        <v>0</v>
      </c>
      <c r="N81" s="122">
        <f t="shared" si="46"/>
        <v>0</v>
      </c>
      <c r="O81" s="4"/>
      <c r="P81" s="107"/>
      <c r="Q81" s="113"/>
    </row>
    <row r="82" spans="2:17" ht="20.100000000000001" customHeight="1">
      <c r="B82" s="39" t="s">
        <v>75</v>
      </c>
      <c r="C82" s="40" t="s">
        <v>80</v>
      </c>
      <c r="D82" s="25"/>
      <c r="E82" s="138"/>
      <c r="F82" s="25"/>
      <c r="G82" s="148">
        <f>SUM(I82:N82)</f>
        <v>0</v>
      </c>
      <c r="H82" s="25"/>
      <c r="I82" s="142"/>
      <c r="J82" s="142"/>
      <c r="K82" s="143"/>
      <c r="L82" s="144"/>
      <c r="M82" s="145"/>
      <c r="N82" s="145"/>
      <c r="O82" s="4"/>
      <c r="P82" s="106"/>
    </row>
    <row r="83" spans="2:17" ht="20.100000000000001" customHeight="1">
      <c r="B83" s="41"/>
      <c r="C83" s="42"/>
      <c r="D83" s="25"/>
      <c r="E83" s="139"/>
      <c r="F83" s="25"/>
      <c r="G83" s="149"/>
      <c r="H83" s="25"/>
      <c r="I83" s="119">
        <f t="shared" ref="I83:K85" si="47">I82*$E82</f>
        <v>0</v>
      </c>
      <c r="J83" s="120">
        <f t="shared" si="47"/>
        <v>0</v>
      </c>
      <c r="K83" s="120">
        <f t="shared" si="47"/>
        <v>0</v>
      </c>
      <c r="L83" s="121">
        <f t="shared" ref="L83:N83" si="48">L82*$E82</f>
        <v>0</v>
      </c>
      <c r="M83" s="122">
        <f t="shared" si="48"/>
        <v>0</v>
      </c>
      <c r="N83" s="122">
        <f t="shared" si="48"/>
        <v>0</v>
      </c>
      <c r="O83" s="4"/>
      <c r="P83" s="107"/>
      <c r="Q83" s="113"/>
    </row>
    <row r="84" spans="2:17" ht="20.100000000000001" customHeight="1">
      <c r="B84" s="39" t="s">
        <v>76</v>
      </c>
      <c r="C84" s="40" t="s">
        <v>33</v>
      </c>
      <c r="D84" s="25"/>
      <c r="E84" s="138"/>
      <c r="F84" s="25"/>
      <c r="G84" s="148">
        <f>SUM(I84:N84)</f>
        <v>0</v>
      </c>
      <c r="H84" s="25"/>
      <c r="I84" s="142"/>
      <c r="J84" s="142"/>
      <c r="K84" s="143"/>
      <c r="L84" s="144"/>
      <c r="M84" s="145"/>
      <c r="N84" s="145"/>
      <c r="O84" s="4"/>
      <c r="P84" s="106"/>
    </row>
    <row r="85" spans="2:17" ht="20.100000000000001" customHeight="1">
      <c r="B85" s="41"/>
      <c r="C85" s="42"/>
      <c r="D85" s="25"/>
      <c r="E85" s="139"/>
      <c r="F85" s="25"/>
      <c r="G85" s="149"/>
      <c r="H85" s="25"/>
      <c r="I85" s="119">
        <f t="shared" si="47"/>
        <v>0</v>
      </c>
      <c r="J85" s="120">
        <f t="shared" ref="J85:N85" si="49">J84*$E84</f>
        <v>0</v>
      </c>
      <c r="K85" s="120">
        <f t="shared" si="49"/>
        <v>0</v>
      </c>
      <c r="L85" s="121">
        <f t="shared" si="49"/>
        <v>0</v>
      </c>
      <c r="M85" s="122">
        <f t="shared" si="49"/>
        <v>0</v>
      </c>
      <c r="N85" s="122">
        <f t="shared" si="49"/>
        <v>0</v>
      </c>
      <c r="O85" s="4"/>
      <c r="P85" s="107"/>
      <c r="Q85" s="113"/>
    </row>
    <row r="86" spans="2:17" ht="20.100000000000001" customHeight="1">
      <c r="B86" s="43">
        <v>13</v>
      </c>
      <c r="C86" s="44" t="s">
        <v>81</v>
      </c>
      <c r="D86" s="25"/>
      <c r="E86" s="140"/>
      <c r="F86" s="25"/>
      <c r="G86" s="148">
        <f>SUM(I86:N86)</f>
        <v>0</v>
      </c>
      <c r="H86" s="25"/>
      <c r="I86" s="142"/>
      <c r="J86" s="142"/>
      <c r="K86" s="142"/>
      <c r="L86" s="142"/>
      <c r="M86" s="142"/>
      <c r="N86" s="146"/>
      <c r="O86" s="4"/>
      <c r="P86" s="106"/>
    </row>
    <row r="87" spans="2:17" ht="20.100000000000001" customHeight="1">
      <c r="B87" s="45"/>
      <c r="C87" s="46"/>
      <c r="D87" s="25"/>
      <c r="E87" s="141"/>
      <c r="F87" s="25"/>
      <c r="G87" s="149"/>
      <c r="H87" s="25"/>
      <c r="I87" s="119">
        <f t="shared" ref="I87:K89" si="50">I86*$E86</f>
        <v>0</v>
      </c>
      <c r="J87" s="120">
        <f t="shared" si="50"/>
        <v>0</v>
      </c>
      <c r="K87" s="120">
        <f t="shared" si="50"/>
        <v>0</v>
      </c>
      <c r="L87" s="121">
        <f t="shared" ref="L87:N87" si="51">L86*$E86</f>
        <v>0</v>
      </c>
      <c r="M87" s="122">
        <f t="shared" si="51"/>
        <v>0</v>
      </c>
      <c r="N87" s="122">
        <f t="shared" si="51"/>
        <v>0</v>
      </c>
      <c r="O87" s="4"/>
      <c r="P87" s="107"/>
      <c r="Q87" s="113"/>
    </row>
    <row r="88" spans="2:17" ht="20.100000000000001" customHeight="1">
      <c r="B88" s="43">
        <v>14</v>
      </c>
      <c r="C88" s="44" t="s">
        <v>37</v>
      </c>
      <c r="D88" s="25"/>
      <c r="E88" s="140"/>
      <c r="F88" s="25"/>
      <c r="G88" s="148">
        <f>SUM(I88:N88)</f>
        <v>0</v>
      </c>
      <c r="H88" s="25"/>
      <c r="I88" s="142"/>
      <c r="J88" s="142"/>
      <c r="K88" s="142"/>
      <c r="L88" s="142"/>
      <c r="M88" s="142"/>
      <c r="N88" s="146"/>
      <c r="O88" s="4"/>
      <c r="P88" s="106"/>
    </row>
    <row r="89" spans="2:17" ht="20.100000000000001" customHeight="1">
      <c r="B89" s="45"/>
      <c r="C89" s="46"/>
      <c r="D89" s="25"/>
      <c r="E89" s="141"/>
      <c r="F89" s="25"/>
      <c r="G89" s="149"/>
      <c r="H89" s="25"/>
      <c r="I89" s="119">
        <f t="shared" si="50"/>
        <v>0</v>
      </c>
      <c r="J89" s="120">
        <f t="shared" ref="J89:N89" si="52">J88*$E88</f>
        <v>0</v>
      </c>
      <c r="K89" s="120">
        <f t="shared" si="52"/>
        <v>0</v>
      </c>
      <c r="L89" s="121">
        <f t="shared" si="52"/>
        <v>0</v>
      </c>
      <c r="M89" s="122">
        <f t="shared" si="52"/>
        <v>0</v>
      </c>
      <c r="N89" s="122">
        <f t="shared" si="52"/>
        <v>0</v>
      </c>
      <c r="O89" s="4"/>
      <c r="P89" s="107"/>
      <c r="Q89" s="113"/>
    </row>
    <row r="90" spans="2:17" ht="20.100000000000001" customHeight="1">
      <c r="B90" s="29">
        <v>15</v>
      </c>
      <c r="C90" s="30" t="s">
        <v>41</v>
      </c>
      <c r="D90" s="25"/>
      <c r="E90" s="123">
        <f>E92+E94+E96+E98+E100</f>
        <v>0</v>
      </c>
      <c r="F90" s="25"/>
      <c r="G90" s="148" t="e">
        <f>SUM(I90:N90)</f>
        <v>#DIV/0!</v>
      </c>
      <c r="H90" s="25"/>
      <c r="I90" s="114" t="e">
        <f>I91/$E90</f>
        <v>#DIV/0!</v>
      </c>
      <c r="J90" s="115" t="e">
        <f t="shared" ref="J90:N90" si="53">J91/$E90</f>
        <v>#DIV/0!</v>
      </c>
      <c r="K90" s="115" t="e">
        <f t="shared" si="53"/>
        <v>#DIV/0!</v>
      </c>
      <c r="L90" s="116" t="e">
        <f t="shared" si="53"/>
        <v>#DIV/0!</v>
      </c>
      <c r="M90" s="117" t="e">
        <f t="shared" si="53"/>
        <v>#DIV/0!</v>
      </c>
      <c r="N90" s="117" t="e">
        <f t="shared" si="53"/>
        <v>#DIV/0!</v>
      </c>
      <c r="O90" s="4"/>
      <c r="P90" s="106"/>
    </row>
    <row r="91" spans="2:17" ht="20.100000000000001" customHeight="1">
      <c r="B91" s="26"/>
      <c r="C91" s="27"/>
      <c r="D91" s="25"/>
      <c r="E91" s="118"/>
      <c r="F91" s="25"/>
      <c r="G91" s="149"/>
      <c r="H91" s="25"/>
      <c r="I91" s="119">
        <f>I93+I95+I97+I99+I101</f>
        <v>0</v>
      </c>
      <c r="J91" s="119">
        <f t="shared" ref="J91:N91" si="54">J93+J95+J97+J99+J101</f>
        <v>0</v>
      </c>
      <c r="K91" s="119">
        <f t="shared" si="54"/>
        <v>0</v>
      </c>
      <c r="L91" s="119">
        <f t="shared" si="54"/>
        <v>0</v>
      </c>
      <c r="M91" s="119">
        <f t="shared" si="54"/>
        <v>0</v>
      </c>
      <c r="N91" s="124">
        <f t="shared" si="54"/>
        <v>0</v>
      </c>
      <c r="O91" s="4"/>
      <c r="P91" s="107"/>
    </row>
    <row r="92" spans="2:17" ht="20.100000000000001" customHeight="1">
      <c r="B92" s="31" t="s">
        <v>42</v>
      </c>
      <c r="C92" s="32" t="s">
        <v>43</v>
      </c>
      <c r="D92" s="25"/>
      <c r="E92" s="133"/>
      <c r="F92" s="25"/>
      <c r="G92" s="148">
        <f>SUM(I92:N92)</f>
        <v>0</v>
      </c>
      <c r="H92" s="25"/>
      <c r="I92" s="142"/>
      <c r="J92" s="143"/>
      <c r="K92" s="143"/>
      <c r="L92" s="144"/>
      <c r="M92" s="145"/>
      <c r="N92" s="145"/>
      <c r="O92" s="4"/>
      <c r="P92" s="106"/>
    </row>
    <row r="93" spans="2:17" ht="20.100000000000001" customHeight="1">
      <c r="B93" s="33"/>
      <c r="C93" s="34"/>
      <c r="D93" s="25"/>
      <c r="E93" s="134"/>
      <c r="F93" s="25"/>
      <c r="G93" s="149"/>
      <c r="H93" s="25"/>
      <c r="I93" s="119">
        <f t="shared" ref="I93:N93" si="55">I92*$E92</f>
        <v>0</v>
      </c>
      <c r="J93" s="120">
        <f t="shared" si="55"/>
        <v>0</v>
      </c>
      <c r="K93" s="120">
        <f t="shared" si="55"/>
        <v>0</v>
      </c>
      <c r="L93" s="121">
        <f t="shared" si="55"/>
        <v>0</v>
      </c>
      <c r="M93" s="122">
        <f t="shared" si="55"/>
        <v>0</v>
      </c>
      <c r="N93" s="122">
        <f t="shared" si="55"/>
        <v>0</v>
      </c>
      <c r="O93" s="4"/>
      <c r="P93" s="107"/>
      <c r="Q93" s="113"/>
    </row>
    <row r="94" spans="2:17" ht="20.100000000000001" customHeight="1">
      <c r="B94" s="31" t="s">
        <v>82</v>
      </c>
      <c r="C94" s="32" t="s">
        <v>84</v>
      </c>
      <c r="D94" s="25"/>
      <c r="E94" s="133"/>
      <c r="F94" s="25"/>
      <c r="G94" s="148">
        <f>SUM(I94:N94)</f>
        <v>0</v>
      </c>
      <c r="H94" s="25"/>
      <c r="I94" s="142"/>
      <c r="J94" s="143"/>
      <c r="K94" s="143"/>
      <c r="L94" s="144"/>
      <c r="M94" s="145"/>
      <c r="N94" s="145"/>
      <c r="O94" s="4"/>
      <c r="P94" s="106"/>
    </row>
    <row r="95" spans="2:17" ht="20.100000000000001" customHeight="1">
      <c r="B95" s="33"/>
      <c r="C95" s="34"/>
      <c r="D95" s="25"/>
      <c r="E95" s="134"/>
      <c r="F95" s="25"/>
      <c r="G95" s="149"/>
      <c r="H95" s="25"/>
      <c r="I95" s="119">
        <f t="shared" ref="I95:N95" si="56">I94*$E94</f>
        <v>0</v>
      </c>
      <c r="J95" s="120">
        <f t="shared" si="56"/>
        <v>0</v>
      </c>
      <c r="K95" s="120">
        <f t="shared" si="56"/>
        <v>0</v>
      </c>
      <c r="L95" s="121">
        <f t="shared" si="56"/>
        <v>0</v>
      </c>
      <c r="M95" s="122">
        <f t="shared" si="56"/>
        <v>0</v>
      </c>
      <c r="N95" s="122">
        <f t="shared" si="56"/>
        <v>0</v>
      </c>
      <c r="O95" s="4"/>
      <c r="P95" s="107"/>
      <c r="Q95" s="113"/>
    </row>
    <row r="96" spans="2:17" ht="20.100000000000001" customHeight="1">
      <c r="B96" s="31" t="s">
        <v>83</v>
      </c>
      <c r="C96" s="32" t="s">
        <v>85</v>
      </c>
      <c r="D96" s="25"/>
      <c r="E96" s="133"/>
      <c r="F96" s="25"/>
      <c r="G96" s="148">
        <f>SUM(I96:N96)</f>
        <v>0</v>
      </c>
      <c r="H96" s="25"/>
      <c r="I96" s="142"/>
      <c r="J96" s="143"/>
      <c r="K96" s="143"/>
      <c r="L96" s="144"/>
      <c r="M96" s="145"/>
      <c r="N96" s="145"/>
      <c r="O96" s="4"/>
      <c r="P96" s="106"/>
    </row>
    <row r="97" spans="2:17" ht="20.100000000000001" customHeight="1">
      <c r="B97" s="33"/>
      <c r="C97" s="34"/>
      <c r="D97" s="25"/>
      <c r="E97" s="134"/>
      <c r="F97" s="25"/>
      <c r="G97" s="149"/>
      <c r="H97" s="25"/>
      <c r="I97" s="119">
        <f t="shared" ref="I97:N97" si="57">I96*$E96</f>
        <v>0</v>
      </c>
      <c r="J97" s="120">
        <f t="shared" si="57"/>
        <v>0</v>
      </c>
      <c r="K97" s="120">
        <f t="shared" si="57"/>
        <v>0</v>
      </c>
      <c r="L97" s="121">
        <f t="shared" si="57"/>
        <v>0</v>
      </c>
      <c r="M97" s="122">
        <f t="shared" si="57"/>
        <v>0</v>
      </c>
      <c r="N97" s="122">
        <f t="shared" si="57"/>
        <v>0</v>
      </c>
      <c r="O97" s="4"/>
      <c r="P97" s="107"/>
      <c r="Q97" s="113"/>
    </row>
    <row r="98" spans="2:17" ht="20.100000000000001" customHeight="1">
      <c r="B98" s="31" t="s">
        <v>86</v>
      </c>
      <c r="C98" s="32" t="s">
        <v>88</v>
      </c>
      <c r="D98" s="25"/>
      <c r="E98" s="133"/>
      <c r="F98" s="25"/>
      <c r="G98" s="148">
        <f>SUM(I98:N98)</f>
        <v>0</v>
      </c>
      <c r="H98" s="25"/>
      <c r="I98" s="142"/>
      <c r="J98" s="143"/>
      <c r="K98" s="143"/>
      <c r="L98" s="144"/>
      <c r="M98" s="145"/>
      <c r="N98" s="145"/>
      <c r="O98" s="4"/>
      <c r="P98" s="106"/>
    </row>
    <row r="99" spans="2:17" ht="20.100000000000001" customHeight="1">
      <c r="B99" s="33"/>
      <c r="C99" s="34"/>
      <c r="D99" s="25"/>
      <c r="E99" s="134"/>
      <c r="F99" s="25"/>
      <c r="G99" s="149"/>
      <c r="H99" s="25"/>
      <c r="I99" s="119">
        <f t="shared" ref="I99:N99" si="58">I98*$E98</f>
        <v>0</v>
      </c>
      <c r="J99" s="120">
        <f t="shared" si="58"/>
        <v>0</v>
      </c>
      <c r="K99" s="120">
        <f t="shared" si="58"/>
        <v>0</v>
      </c>
      <c r="L99" s="121">
        <f t="shared" si="58"/>
        <v>0</v>
      </c>
      <c r="M99" s="122">
        <f t="shared" si="58"/>
        <v>0</v>
      </c>
      <c r="N99" s="122">
        <f t="shared" si="58"/>
        <v>0</v>
      </c>
      <c r="O99" s="4"/>
      <c r="P99" s="107"/>
      <c r="Q99" s="113"/>
    </row>
    <row r="100" spans="2:17" ht="20.100000000000001" customHeight="1">
      <c r="B100" s="31" t="s">
        <v>87</v>
      </c>
      <c r="C100" s="32" t="s">
        <v>89</v>
      </c>
      <c r="D100" s="25"/>
      <c r="E100" s="133"/>
      <c r="F100" s="25"/>
      <c r="G100" s="148">
        <f>SUM(I100:N100)</f>
        <v>0</v>
      </c>
      <c r="H100" s="25"/>
      <c r="I100" s="142"/>
      <c r="J100" s="143"/>
      <c r="K100" s="143"/>
      <c r="L100" s="144"/>
      <c r="M100" s="145"/>
      <c r="N100" s="145"/>
      <c r="O100" s="4"/>
      <c r="P100" s="106"/>
    </row>
    <row r="101" spans="2:17" ht="20.100000000000001" customHeight="1">
      <c r="B101" s="33"/>
      <c r="C101" s="34"/>
      <c r="D101" s="25"/>
      <c r="E101" s="134"/>
      <c r="F101" s="25"/>
      <c r="G101" s="149"/>
      <c r="H101" s="25"/>
      <c r="I101" s="119">
        <f t="shared" ref="I101:N101" si="59">I100*$E100</f>
        <v>0</v>
      </c>
      <c r="J101" s="120">
        <f t="shared" si="59"/>
        <v>0</v>
      </c>
      <c r="K101" s="120">
        <f t="shared" si="59"/>
        <v>0</v>
      </c>
      <c r="L101" s="121">
        <f t="shared" si="59"/>
        <v>0</v>
      </c>
      <c r="M101" s="122">
        <f t="shared" si="59"/>
        <v>0</v>
      </c>
      <c r="N101" s="122">
        <f t="shared" si="59"/>
        <v>0</v>
      </c>
      <c r="O101" s="4"/>
      <c r="P101" s="107"/>
      <c r="Q101" s="113"/>
    </row>
    <row r="102" spans="2:17" ht="20.100000000000001" customHeight="1">
      <c r="B102" s="43">
        <v>16</v>
      </c>
      <c r="C102" s="44" t="s">
        <v>90</v>
      </c>
      <c r="D102" s="25"/>
      <c r="E102" s="140"/>
      <c r="F102" s="25"/>
      <c r="G102" s="148">
        <f>SUM(I102:N102)</f>
        <v>0</v>
      </c>
      <c r="H102" s="25"/>
      <c r="I102" s="142"/>
      <c r="J102" s="142"/>
      <c r="K102" s="142"/>
      <c r="L102" s="142"/>
      <c r="M102" s="142"/>
      <c r="N102" s="146"/>
      <c r="O102" s="4"/>
      <c r="P102" s="106"/>
    </row>
    <row r="103" spans="2:17" ht="20.100000000000001" customHeight="1">
      <c r="B103" s="45"/>
      <c r="C103" s="46"/>
      <c r="D103" s="25"/>
      <c r="E103" s="141"/>
      <c r="F103" s="25"/>
      <c r="G103" s="149"/>
      <c r="H103" s="25"/>
      <c r="I103" s="119">
        <f t="shared" ref="I103:K107" si="60">I102*$E102</f>
        <v>0</v>
      </c>
      <c r="J103" s="120">
        <f t="shared" si="60"/>
        <v>0</v>
      </c>
      <c r="K103" s="120">
        <f t="shared" si="60"/>
        <v>0</v>
      </c>
      <c r="L103" s="121">
        <f t="shared" ref="L103:N103" si="61">L102*$E102</f>
        <v>0</v>
      </c>
      <c r="M103" s="122">
        <f t="shared" si="61"/>
        <v>0</v>
      </c>
      <c r="N103" s="122">
        <f t="shared" si="61"/>
        <v>0</v>
      </c>
      <c r="O103" s="4"/>
      <c r="P103" s="107"/>
      <c r="Q103" s="113"/>
    </row>
    <row r="104" spans="2:17" ht="20.100000000000001" customHeight="1">
      <c r="B104" s="43">
        <v>17</v>
      </c>
      <c r="C104" s="44" t="s">
        <v>11</v>
      </c>
      <c r="D104" s="25"/>
      <c r="E104" s="140"/>
      <c r="F104" s="25"/>
      <c r="G104" s="148">
        <f>SUM(I104:N104)</f>
        <v>0</v>
      </c>
      <c r="H104" s="25"/>
      <c r="I104" s="142"/>
      <c r="J104" s="142"/>
      <c r="K104" s="142"/>
      <c r="L104" s="142"/>
      <c r="M104" s="142"/>
      <c r="N104" s="146"/>
      <c r="O104" s="4"/>
      <c r="P104" s="106"/>
    </row>
    <row r="105" spans="2:17" ht="20.100000000000001" customHeight="1">
      <c r="B105" s="45"/>
      <c r="C105" s="46"/>
      <c r="D105" s="25"/>
      <c r="E105" s="141"/>
      <c r="F105" s="25"/>
      <c r="G105" s="149"/>
      <c r="H105" s="25"/>
      <c r="I105" s="119">
        <f t="shared" ref="I105:N105" si="62">I104*$E104</f>
        <v>0</v>
      </c>
      <c r="J105" s="120">
        <f t="shared" si="62"/>
        <v>0</v>
      </c>
      <c r="K105" s="120">
        <f t="shared" si="62"/>
        <v>0</v>
      </c>
      <c r="L105" s="121">
        <f t="shared" si="62"/>
        <v>0</v>
      </c>
      <c r="M105" s="122">
        <f t="shared" si="62"/>
        <v>0</v>
      </c>
      <c r="N105" s="122">
        <f t="shared" si="62"/>
        <v>0</v>
      </c>
      <c r="O105" s="4"/>
      <c r="P105" s="107"/>
      <c r="Q105" s="113"/>
    </row>
    <row r="106" spans="2:17" ht="20.100000000000001" customHeight="1">
      <c r="B106" s="43">
        <v>18</v>
      </c>
      <c r="C106" s="44" t="s">
        <v>88</v>
      </c>
      <c r="D106" s="25"/>
      <c r="E106" s="140"/>
      <c r="F106" s="25"/>
      <c r="G106" s="148">
        <f>SUM(I106:N106)</f>
        <v>0</v>
      </c>
      <c r="H106" s="25"/>
      <c r="I106" s="142"/>
      <c r="J106" s="142"/>
      <c r="K106" s="142"/>
      <c r="L106" s="142"/>
      <c r="M106" s="142"/>
      <c r="N106" s="146"/>
      <c r="O106" s="4"/>
      <c r="P106" s="106"/>
    </row>
    <row r="107" spans="2:17" ht="20.100000000000001" customHeight="1">
      <c r="B107" s="45"/>
      <c r="C107" s="46"/>
      <c r="D107" s="25"/>
      <c r="E107" s="141"/>
      <c r="F107" s="25"/>
      <c r="G107" s="149"/>
      <c r="H107" s="25"/>
      <c r="I107" s="119">
        <f t="shared" si="60"/>
        <v>0</v>
      </c>
      <c r="J107" s="120">
        <f t="shared" ref="J107:N107" si="63">J106*$E106</f>
        <v>0</v>
      </c>
      <c r="K107" s="120">
        <f t="shared" si="63"/>
        <v>0</v>
      </c>
      <c r="L107" s="121">
        <f t="shared" si="63"/>
        <v>0</v>
      </c>
      <c r="M107" s="122">
        <f t="shared" si="63"/>
        <v>0</v>
      </c>
      <c r="N107" s="122">
        <f t="shared" si="63"/>
        <v>0</v>
      </c>
      <c r="O107" s="4"/>
      <c r="P107" s="107"/>
      <c r="Q107" s="113"/>
    </row>
    <row r="108" spans="2:17" ht="20.100000000000001" customHeight="1">
      <c r="B108" s="29">
        <v>19</v>
      </c>
      <c r="C108" s="30" t="s">
        <v>44</v>
      </c>
      <c r="D108" s="25"/>
      <c r="E108" s="123">
        <f>E110+E112</f>
        <v>0</v>
      </c>
      <c r="F108" s="25"/>
      <c r="G108" s="148" t="e">
        <f>SUM(I108:N108)</f>
        <v>#DIV/0!</v>
      </c>
      <c r="H108" s="25"/>
      <c r="I108" s="114" t="e">
        <f>I109/$E108</f>
        <v>#DIV/0!</v>
      </c>
      <c r="J108" s="115" t="e">
        <f t="shared" ref="J108:N108" si="64">J109/$E108</f>
        <v>#DIV/0!</v>
      </c>
      <c r="K108" s="115" t="e">
        <f t="shared" si="64"/>
        <v>#DIV/0!</v>
      </c>
      <c r="L108" s="116" t="e">
        <f t="shared" si="64"/>
        <v>#DIV/0!</v>
      </c>
      <c r="M108" s="117" t="e">
        <f t="shared" si="64"/>
        <v>#DIV/0!</v>
      </c>
      <c r="N108" s="117" t="e">
        <f t="shared" si="64"/>
        <v>#DIV/0!</v>
      </c>
      <c r="O108" s="4"/>
      <c r="P108" s="106"/>
    </row>
    <row r="109" spans="2:17" ht="20.100000000000001" customHeight="1">
      <c r="B109" s="26"/>
      <c r="C109" s="27"/>
      <c r="D109" s="25"/>
      <c r="E109" s="118"/>
      <c r="F109" s="25"/>
      <c r="G109" s="149"/>
      <c r="H109" s="25"/>
      <c r="I109" s="119">
        <f>I111+I113</f>
        <v>0</v>
      </c>
      <c r="J109" s="119">
        <f t="shared" ref="J109:N109" si="65">J111+J113</f>
        <v>0</v>
      </c>
      <c r="K109" s="119">
        <f t="shared" si="65"/>
        <v>0</v>
      </c>
      <c r="L109" s="119">
        <f t="shared" si="65"/>
        <v>0</v>
      </c>
      <c r="M109" s="119">
        <f t="shared" si="65"/>
        <v>0</v>
      </c>
      <c r="N109" s="124">
        <f t="shared" si="65"/>
        <v>0</v>
      </c>
      <c r="O109" s="4"/>
      <c r="P109" s="107"/>
    </row>
    <row r="110" spans="2:17" ht="20.100000000000001" customHeight="1">
      <c r="B110" s="31" t="s">
        <v>45</v>
      </c>
      <c r="C110" s="32" t="s">
        <v>46</v>
      </c>
      <c r="D110" s="25"/>
      <c r="E110" s="133"/>
      <c r="F110" s="25"/>
      <c r="G110" s="148">
        <f>SUM(I110:N110)</f>
        <v>0</v>
      </c>
      <c r="H110" s="25"/>
      <c r="I110" s="142"/>
      <c r="J110" s="143"/>
      <c r="K110" s="143"/>
      <c r="L110" s="144"/>
      <c r="M110" s="145"/>
      <c r="N110" s="145"/>
      <c r="O110" s="4"/>
      <c r="P110" s="106"/>
    </row>
    <row r="111" spans="2:17" ht="20.100000000000001" customHeight="1">
      <c r="B111" s="33"/>
      <c r="C111" s="34"/>
      <c r="D111" s="25"/>
      <c r="E111" s="134"/>
      <c r="F111" s="25"/>
      <c r="G111" s="149"/>
      <c r="H111" s="25"/>
      <c r="I111" s="119">
        <f t="shared" ref="I111:N111" si="66">I110*$E110</f>
        <v>0</v>
      </c>
      <c r="J111" s="120">
        <f t="shared" si="66"/>
        <v>0</v>
      </c>
      <c r="K111" s="120">
        <f t="shared" si="66"/>
        <v>0</v>
      </c>
      <c r="L111" s="121">
        <f t="shared" si="66"/>
        <v>0</v>
      </c>
      <c r="M111" s="122">
        <f t="shared" si="66"/>
        <v>0</v>
      </c>
      <c r="N111" s="122">
        <f t="shared" si="66"/>
        <v>0</v>
      </c>
      <c r="O111" s="4"/>
      <c r="P111" s="107"/>
      <c r="Q111" s="113"/>
    </row>
    <row r="112" spans="2:17" ht="20.100000000000001" customHeight="1">
      <c r="B112" s="31" t="s">
        <v>91</v>
      </c>
      <c r="C112" s="32" t="s">
        <v>92</v>
      </c>
      <c r="D112" s="25"/>
      <c r="E112" s="133"/>
      <c r="F112" s="25"/>
      <c r="G112" s="148">
        <f>SUM(I112:N112)</f>
        <v>0</v>
      </c>
      <c r="H112" s="25"/>
      <c r="I112" s="142"/>
      <c r="J112" s="143"/>
      <c r="K112" s="143"/>
      <c r="L112" s="144"/>
      <c r="M112" s="145"/>
      <c r="N112" s="145"/>
      <c r="O112" s="4"/>
      <c r="P112" s="106"/>
    </row>
    <row r="113" spans="2:17" ht="20.100000000000001" customHeight="1">
      <c r="B113" s="33"/>
      <c r="C113" s="34"/>
      <c r="D113" s="25"/>
      <c r="E113" s="134"/>
      <c r="F113" s="25"/>
      <c r="G113" s="149"/>
      <c r="H113" s="25"/>
      <c r="I113" s="119">
        <f t="shared" ref="I113:N113" si="67">I112*$E112</f>
        <v>0</v>
      </c>
      <c r="J113" s="120">
        <f t="shared" si="67"/>
        <v>0</v>
      </c>
      <c r="K113" s="120">
        <f t="shared" si="67"/>
        <v>0</v>
      </c>
      <c r="L113" s="121">
        <f t="shared" si="67"/>
        <v>0</v>
      </c>
      <c r="M113" s="122">
        <f t="shared" si="67"/>
        <v>0</v>
      </c>
      <c r="N113" s="122">
        <f t="shared" si="67"/>
        <v>0</v>
      </c>
      <c r="O113" s="4"/>
      <c r="P113" s="107"/>
      <c r="Q113" s="113"/>
    </row>
    <row r="114" spans="2:17" ht="20.100000000000001" customHeight="1">
      <c r="B114" s="43">
        <v>20</v>
      </c>
      <c r="C114" s="44" t="s">
        <v>26</v>
      </c>
      <c r="D114" s="25"/>
      <c r="E114" s="125">
        <f>E116</f>
        <v>0</v>
      </c>
      <c r="F114" s="25"/>
      <c r="G114" s="148" t="e">
        <f>SUM(I114:N114)</f>
        <v>#DIV/0!</v>
      </c>
      <c r="H114" s="25"/>
      <c r="I114" s="114" t="e">
        <f t="shared" ref="I114:N114" si="68">I115/$E114</f>
        <v>#DIV/0!</v>
      </c>
      <c r="J114" s="114" t="e">
        <f t="shared" si="68"/>
        <v>#DIV/0!</v>
      </c>
      <c r="K114" s="114" t="e">
        <f t="shared" si="68"/>
        <v>#DIV/0!</v>
      </c>
      <c r="L114" s="114" t="e">
        <f t="shared" si="68"/>
        <v>#DIV/0!</v>
      </c>
      <c r="M114" s="114" t="e">
        <f t="shared" si="68"/>
        <v>#DIV/0!</v>
      </c>
      <c r="N114" s="127" t="e">
        <f t="shared" si="68"/>
        <v>#DIV/0!</v>
      </c>
      <c r="O114" s="4"/>
      <c r="P114" s="106"/>
    </row>
    <row r="115" spans="2:17" ht="20.100000000000001" customHeight="1">
      <c r="B115" s="45"/>
      <c r="C115" s="46"/>
      <c r="D115" s="25"/>
      <c r="E115" s="126"/>
      <c r="F115" s="25"/>
      <c r="G115" s="149"/>
      <c r="H115" s="25"/>
      <c r="I115" s="119">
        <f>I117</f>
        <v>0</v>
      </c>
      <c r="J115" s="119">
        <f t="shared" ref="J115:N115" si="69">J117</f>
        <v>0</v>
      </c>
      <c r="K115" s="119">
        <f t="shared" si="69"/>
        <v>0</v>
      </c>
      <c r="L115" s="119">
        <f t="shared" si="69"/>
        <v>0</v>
      </c>
      <c r="M115" s="119">
        <f t="shared" si="69"/>
        <v>0</v>
      </c>
      <c r="N115" s="124">
        <f t="shared" si="69"/>
        <v>0</v>
      </c>
      <c r="O115" s="4"/>
      <c r="P115" s="107"/>
    </row>
    <row r="116" spans="2:17" ht="20.100000000000001" customHeight="1">
      <c r="B116" s="39" t="s">
        <v>38</v>
      </c>
      <c r="C116" s="40" t="s">
        <v>39</v>
      </c>
      <c r="D116" s="25"/>
      <c r="E116" s="138"/>
      <c r="F116" s="25"/>
      <c r="G116" s="148">
        <f>SUM(I116:N116)</f>
        <v>0</v>
      </c>
      <c r="H116" s="25"/>
      <c r="I116" s="142"/>
      <c r="J116" s="143"/>
      <c r="K116" s="143"/>
      <c r="L116" s="144"/>
      <c r="M116" s="144"/>
      <c r="N116" s="145"/>
      <c r="O116" s="4"/>
      <c r="P116" s="106"/>
    </row>
    <row r="117" spans="2:17" ht="20.100000000000001" customHeight="1">
      <c r="B117" s="41"/>
      <c r="C117" s="42"/>
      <c r="D117" s="25"/>
      <c r="E117" s="139"/>
      <c r="F117" s="25"/>
      <c r="G117" s="149"/>
      <c r="H117" s="25"/>
      <c r="I117" s="119">
        <f t="shared" ref="I117:N117" si="70">I116*$E116</f>
        <v>0</v>
      </c>
      <c r="J117" s="120">
        <f t="shared" si="70"/>
        <v>0</v>
      </c>
      <c r="K117" s="120">
        <f t="shared" si="70"/>
        <v>0</v>
      </c>
      <c r="L117" s="121">
        <f t="shared" si="70"/>
        <v>0</v>
      </c>
      <c r="M117" s="122">
        <f t="shared" si="70"/>
        <v>0</v>
      </c>
      <c r="N117" s="122">
        <f t="shared" si="70"/>
        <v>0</v>
      </c>
      <c r="O117" s="4"/>
      <c r="P117" s="107"/>
      <c r="Q117" s="113"/>
    </row>
    <row r="118" spans="2:17" ht="20.100000000000001" customHeight="1">
      <c r="B118" s="43">
        <v>21</v>
      </c>
      <c r="C118" s="44" t="s">
        <v>21</v>
      </c>
      <c r="D118" s="25"/>
      <c r="E118" s="125">
        <f>(E16+E18+E26+E28+E30+E32+E36+E42+E50+E72+E86+E88+E90+E102+E104+E106+E108+E114)*0.0887</f>
        <v>0</v>
      </c>
      <c r="F118" s="25"/>
      <c r="G118" s="148" t="e">
        <f>SUM(I118:N118)</f>
        <v>#DIV/0!</v>
      </c>
      <c r="H118" s="25"/>
      <c r="I118" s="114" t="e">
        <f>I119/$E118</f>
        <v>#DIV/0!</v>
      </c>
      <c r="J118" s="115" t="e">
        <f t="shared" ref="J118:N118" si="71">J119/$E118</f>
        <v>#DIV/0!</v>
      </c>
      <c r="K118" s="115" t="e">
        <f t="shared" si="71"/>
        <v>#DIV/0!</v>
      </c>
      <c r="L118" s="117" t="e">
        <f t="shared" si="71"/>
        <v>#DIV/0!</v>
      </c>
      <c r="M118" s="117" t="e">
        <f t="shared" si="71"/>
        <v>#DIV/0!</v>
      </c>
      <c r="N118" s="117" t="e">
        <f t="shared" si="71"/>
        <v>#DIV/0!</v>
      </c>
      <c r="O118" s="4"/>
      <c r="P118" s="106"/>
    </row>
    <row r="119" spans="2:17" ht="20.100000000000001" customHeight="1" thickBot="1">
      <c r="B119" s="47"/>
      <c r="C119" s="48"/>
      <c r="D119" s="25"/>
      <c r="E119" s="128"/>
      <c r="F119" s="25"/>
      <c r="G119" s="149"/>
      <c r="H119" s="25"/>
      <c r="I119" s="119">
        <f>(I17+I19+I27+I29+I31+I33+I37+I43+I51+I73+I87+I89+I91+I103+I105+I107+I109+I115)*0.0887</f>
        <v>0</v>
      </c>
      <c r="J119" s="119">
        <f t="shared" ref="J119:N119" si="72">(J17+J19+J27+J29+J31+J33+J37+J43+J51+J73+J87+J89+J91+J103+J105+J107+J109+J115)*0.0887</f>
        <v>0</v>
      </c>
      <c r="K119" s="119">
        <f t="shared" si="72"/>
        <v>0</v>
      </c>
      <c r="L119" s="119">
        <f t="shared" si="72"/>
        <v>0</v>
      </c>
      <c r="M119" s="119">
        <f t="shared" si="72"/>
        <v>0</v>
      </c>
      <c r="N119" s="124">
        <f t="shared" si="72"/>
        <v>0</v>
      </c>
      <c r="O119" s="4"/>
      <c r="P119" s="107"/>
    </row>
    <row r="120" spans="2:17">
      <c r="B120" s="49"/>
      <c r="C120" s="50"/>
      <c r="E120" s="51"/>
      <c r="N120" s="109"/>
    </row>
    <row r="121" spans="2:17" s="52" customFormat="1" ht="30" customHeight="1">
      <c r="B121" s="157" t="s">
        <v>94</v>
      </c>
      <c r="C121" s="157"/>
      <c r="E121" s="53">
        <f>E16+E18+E26+E28+E30+E32+E36+E42+E50+E72+E86+E88+E90+E102+E104+E106+E108+E114+E118</f>
        <v>0</v>
      </c>
      <c r="G121" s="57">
        <f>SUM(I121:N121)</f>
        <v>0</v>
      </c>
      <c r="I121" s="54">
        <f>I17+I19+I27+I29+I31+I33+I37+I43+I51+I73+I87+I89+I91+I103+I105+I107+I109+I115+I119</f>
        <v>0</v>
      </c>
      <c r="J121" s="54">
        <f t="shared" ref="J121:N121" si="73">J17+J19+J27+J29+J31+J33+J37+J43+J51+J73+J87+J89+J91+J103+J105+J107+J109+J115+J119</f>
        <v>0</v>
      </c>
      <c r="K121" s="54">
        <f t="shared" si="73"/>
        <v>0</v>
      </c>
      <c r="L121" s="54">
        <f t="shared" si="73"/>
        <v>0</v>
      </c>
      <c r="M121" s="54">
        <f t="shared" si="73"/>
        <v>0</v>
      </c>
      <c r="N121" s="54">
        <f t="shared" si="73"/>
        <v>0</v>
      </c>
      <c r="P121" s="87"/>
    </row>
    <row r="122" spans="2:17" s="4" customFormat="1" ht="9.9499999999999993" customHeight="1">
      <c r="B122" s="58"/>
      <c r="C122" s="59"/>
      <c r="E122" s="60"/>
      <c r="G122" s="64"/>
      <c r="I122" s="61"/>
      <c r="J122" s="62"/>
      <c r="K122" s="62"/>
      <c r="L122" s="62"/>
      <c r="M122" s="62"/>
      <c r="N122" s="63"/>
      <c r="P122" s="87"/>
    </row>
    <row r="123" spans="2:17" s="28" customFormat="1" ht="30" customHeight="1">
      <c r="B123" s="129" t="s">
        <v>29</v>
      </c>
      <c r="C123" s="130">
        <v>0.2</v>
      </c>
      <c r="E123" s="53">
        <f>ROUND(E121*$C123,2)</f>
        <v>0</v>
      </c>
      <c r="G123" s="57">
        <f>SUM(I123:N123)</f>
        <v>0</v>
      </c>
      <c r="I123" s="54">
        <f>I121*$C123</f>
        <v>0</v>
      </c>
      <c r="J123" s="55">
        <f t="shared" ref="J123:N123" si="74">J121*$C123</f>
        <v>0</v>
      </c>
      <c r="K123" s="55">
        <f t="shared" si="74"/>
        <v>0</v>
      </c>
      <c r="L123" s="55">
        <f t="shared" si="74"/>
        <v>0</v>
      </c>
      <c r="M123" s="55">
        <f t="shared" si="74"/>
        <v>0</v>
      </c>
      <c r="N123" s="56">
        <f t="shared" si="74"/>
        <v>0</v>
      </c>
      <c r="P123" s="87"/>
    </row>
    <row r="124" spans="2:17" s="4" customFormat="1" ht="9.9499999999999993" customHeight="1">
      <c r="B124" s="58"/>
      <c r="C124" s="59"/>
      <c r="E124" s="60"/>
      <c r="G124" s="65"/>
      <c r="I124" s="61"/>
      <c r="J124" s="62"/>
      <c r="K124" s="62"/>
      <c r="L124" s="62"/>
      <c r="M124" s="62"/>
      <c r="N124" s="63"/>
      <c r="P124" s="87"/>
    </row>
    <row r="125" spans="2:17" s="28" customFormat="1" ht="30" customHeight="1">
      <c r="B125" s="155" t="s">
        <v>95</v>
      </c>
      <c r="C125" s="156"/>
      <c r="E125" s="53">
        <f>E121+E123</f>
        <v>0</v>
      </c>
      <c r="G125" s="57">
        <f>SUM(I125:N125)</f>
        <v>0</v>
      </c>
      <c r="I125" s="54">
        <f t="shared" ref="I125:N125" si="75">I121+I123</f>
        <v>0</v>
      </c>
      <c r="J125" s="54">
        <f t="shared" si="75"/>
        <v>0</v>
      </c>
      <c r="K125" s="54">
        <f t="shared" si="75"/>
        <v>0</v>
      </c>
      <c r="L125" s="54">
        <f t="shared" si="75"/>
        <v>0</v>
      </c>
      <c r="M125" s="54">
        <f t="shared" si="75"/>
        <v>0</v>
      </c>
      <c r="N125" s="112">
        <f t="shared" si="75"/>
        <v>0</v>
      </c>
      <c r="P125" s="87"/>
    </row>
    <row r="126" spans="2:17" ht="30" customHeight="1">
      <c r="B126" s="66"/>
      <c r="C126" s="67"/>
      <c r="E126" s="68"/>
      <c r="G126" s="72"/>
      <c r="I126" s="69"/>
      <c r="J126" s="70"/>
      <c r="K126" s="70"/>
      <c r="L126" s="70"/>
      <c r="M126" s="70"/>
      <c r="N126" s="71"/>
      <c r="P126" s="87"/>
    </row>
    <row r="127" spans="2:17" s="4" customFormat="1" ht="20.25" customHeight="1">
      <c r="B127" s="73"/>
      <c r="C127" s="74"/>
      <c r="E127" s="75"/>
      <c r="G127" s="28"/>
      <c r="P127" s="87"/>
    </row>
    <row r="128" spans="2:17" s="6" customFormat="1">
      <c r="B128" s="2"/>
      <c r="C128" s="3"/>
      <c r="D128" s="4"/>
      <c r="E128" s="76"/>
      <c r="F128" s="4"/>
      <c r="G128" s="7"/>
      <c r="H128" s="4"/>
      <c r="P128" s="85"/>
    </row>
    <row r="129" spans="2:66" s="6" customFormat="1">
      <c r="B129" s="2"/>
      <c r="C129" s="3"/>
      <c r="D129" s="4"/>
      <c r="E129" s="76"/>
      <c r="F129" s="4"/>
      <c r="G129" s="7"/>
      <c r="H129" s="4"/>
      <c r="P129" s="85"/>
    </row>
    <row r="130" spans="2:66" s="6" customFormat="1">
      <c r="B130" s="2"/>
      <c r="C130" s="3"/>
      <c r="D130" s="4"/>
      <c r="E130" s="76"/>
      <c r="F130" s="4"/>
      <c r="G130" s="7"/>
      <c r="H130" s="4"/>
      <c r="P130" s="85"/>
    </row>
    <row r="131" spans="2:66" s="6" customFormat="1">
      <c r="C131" s="77"/>
      <c r="D131" s="4"/>
      <c r="E131" s="76"/>
      <c r="F131" s="4"/>
      <c r="G131" s="7"/>
      <c r="H131" s="4"/>
      <c r="P131" s="85"/>
    </row>
    <row r="132" spans="2:66" s="6" customFormat="1">
      <c r="B132" s="78"/>
      <c r="C132" s="79"/>
      <c r="D132" s="4"/>
      <c r="E132" s="76"/>
      <c r="F132" s="4"/>
      <c r="G132" s="7"/>
      <c r="H132" s="4"/>
      <c r="P132" s="85"/>
    </row>
    <row r="133" spans="2:66" s="6" customFormat="1">
      <c r="B133" s="78"/>
      <c r="C133" s="79"/>
      <c r="D133" s="4"/>
      <c r="E133" s="76"/>
      <c r="F133" s="4"/>
      <c r="G133" s="7"/>
      <c r="H133" s="4"/>
      <c r="P133" s="85"/>
    </row>
    <row r="140" spans="2:66" s="80" customFormat="1">
      <c r="B140" s="2"/>
      <c r="C140" s="3"/>
      <c r="D140" s="4"/>
      <c r="E140" s="5"/>
      <c r="F140" s="4"/>
      <c r="G140" s="82"/>
      <c r="H140" s="4"/>
      <c r="O140" s="81"/>
      <c r="P140" s="84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1"/>
      <c r="AW140" s="81"/>
      <c r="AX140" s="81"/>
      <c r="AY140" s="81"/>
      <c r="AZ140" s="81"/>
      <c r="BA140" s="81"/>
      <c r="BB140" s="81"/>
      <c r="BC140" s="81"/>
      <c r="BD140" s="81"/>
      <c r="BE140" s="81"/>
      <c r="BF140" s="81"/>
      <c r="BG140" s="81"/>
      <c r="BH140" s="81"/>
      <c r="BI140" s="81"/>
      <c r="BJ140" s="81"/>
      <c r="BK140" s="81"/>
      <c r="BL140" s="81"/>
      <c r="BM140" s="81"/>
      <c r="BN140" s="81"/>
    </row>
    <row r="141" spans="2:66" s="80" customFormat="1">
      <c r="B141" s="2"/>
      <c r="C141" s="3"/>
      <c r="D141" s="4"/>
      <c r="E141" s="5"/>
      <c r="F141" s="4"/>
      <c r="G141" s="82"/>
      <c r="H141" s="4"/>
      <c r="O141" s="81"/>
      <c r="P141" s="84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1"/>
      <c r="AW141" s="81"/>
      <c r="AX141" s="81"/>
      <c r="AY141" s="81"/>
      <c r="AZ141" s="81"/>
      <c r="BA141" s="81"/>
      <c r="BB141" s="81"/>
      <c r="BC141" s="81"/>
      <c r="BD141" s="81"/>
      <c r="BE141" s="81"/>
      <c r="BF141" s="81"/>
      <c r="BG141" s="81"/>
      <c r="BH141" s="81"/>
      <c r="BI141" s="81"/>
      <c r="BJ141" s="81"/>
      <c r="BK141" s="81"/>
      <c r="BL141" s="81"/>
      <c r="BM141" s="81"/>
      <c r="BN141" s="81"/>
    </row>
    <row r="142" spans="2:66" s="80" customFormat="1">
      <c r="B142" s="2"/>
      <c r="C142" s="3"/>
      <c r="D142" s="4"/>
      <c r="E142" s="5"/>
      <c r="F142" s="4"/>
      <c r="G142" s="82"/>
      <c r="H142" s="4"/>
      <c r="O142" s="81"/>
      <c r="P142" s="84"/>
      <c r="Q142" s="81"/>
      <c r="R142" s="81"/>
      <c r="S142" s="81"/>
      <c r="T142" s="81"/>
      <c r="U142" s="81"/>
      <c r="V142" s="81"/>
      <c r="W142" s="81"/>
      <c r="X142" s="81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1"/>
      <c r="AW142" s="81"/>
      <c r="AX142" s="81"/>
      <c r="AY142" s="81"/>
      <c r="AZ142" s="81"/>
      <c r="BA142" s="81"/>
      <c r="BB142" s="81"/>
      <c r="BC142" s="81"/>
      <c r="BD142" s="81"/>
      <c r="BE142" s="81"/>
      <c r="BF142" s="81"/>
      <c r="BG142" s="81"/>
      <c r="BH142" s="81"/>
      <c r="BI142" s="81"/>
      <c r="BJ142" s="81"/>
      <c r="BK142" s="81"/>
      <c r="BL142" s="81"/>
      <c r="BM142" s="81"/>
      <c r="BN142" s="81"/>
    </row>
    <row r="143" spans="2:66" s="80" customFormat="1">
      <c r="B143" s="2"/>
      <c r="C143" s="3"/>
      <c r="D143" s="4"/>
      <c r="E143" s="5"/>
      <c r="F143" s="4"/>
      <c r="G143" s="82"/>
      <c r="H143" s="4"/>
      <c r="O143" s="81"/>
      <c r="P143" s="84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81"/>
      <c r="AP143" s="81"/>
      <c r="AQ143" s="81"/>
      <c r="AR143" s="81"/>
      <c r="AS143" s="81"/>
      <c r="AT143" s="81"/>
      <c r="AU143" s="81"/>
      <c r="AV143" s="81"/>
      <c r="AW143" s="81"/>
      <c r="AX143" s="81"/>
      <c r="AY143" s="81"/>
      <c r="AZ143" s="81"/>
      <c r="BA143" s="81"/>
      <c r="BB143" s="81"/>
      <c r="BC143" s="81"/>
      <c r="BD143" s="81"/>
      <c r="BE143" s="81"/>
      <c r="BF143" s="81"/>
      <c r="BG143" s="81"/>
      <c r="BH143" s="81"/>
      <c r="BI143" s="81"/>
      <c r="BJ143" s="81"/>
      <c r="BK143" s="81"/>
      <c r="BL143" s="81"/>
      <c r="BM143" s="81"/>
      <c r="BN143" s="81"/>
    </row>
    <row r="144" spans="2:66" s="80" customFormat="1">
      <c r="B144" s="2"/>
      <c r="C144" s="3"/>
      <c r="D144" s="4"/>
      <c r="E144" s="5"/>
      <c r="F144" s="4"/>
      <c r="G144" s="82"/>
      <c r="H144" s="4"/>
      <c r="O144" s="81"/>
      <c r="P144" s="84"/>
      <c r="Q144" s="81"/>
      <c r="R144" s="81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81"/>
      <c r="AP144" s="81"/>
      <c r="AQ144" s="81"/>
      <c r="AR144" s="81"/>
      <c r="AS144" s="81"/>
      <c r="AT144" s="81"/>
      <c r="AU144" s="81"/>
      <c r="AV144" s="81"/>
      <c r="AW144" s="81"/>
      <c r="AX144" s="81"/>
      <c r="AY144" s="81"/>
      <c r="AZ144" s="81"/>
      <c r="BA144" s="81"/>
      <c r="BB144" s="81"/>
      <c r="BC144" s="81"/>
      <c r="BD144" s="81"/>
      <c r="BE144" s="81"/>
      <c r="BF144" s="81"/>
      <c r="BG144" s="81"/>
      <c r="BH144" s="81"/>
      <c r="BI144" s="81"/>
      <c r="BJ144" s="81"/>
      <c r="BK144" s="81"/>
      <c r="BL144" s="81"/>
      <c r="BM144" s="81"/>
      <c r="BN144" s="81"/>
    </row>
    <row r="145" spans="2:66" s="80" customFormat="1">
      <c r="B145" s="2"/>
      <c r="C145" s="3"/>
      <c r="D145" s="4"/>
      <c r="E145" s="5"/>
      <c r="F145" s="4"/>
      <c r="G145" s="82"/>
      <c r="H145" s="4"/>
      <c r="O145" s="81"/>
      <c r="P145" s="84"/>
      <c r="Q145" s="81"/>
      <c r="R145" s="81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T145" s="81"/>
      <c r="AU145" s="81"/>
      <c r="AV145" s="81"/>
      <c r="AW145" s="81"/>
      <c r="AX145" s="81"/>
      <c r="AY145" s="81"/>
      <c r="AZ145" s="81"/>
      <c r="BA145" s="81"/>
      <c r="BB145" s="81"/>
      <c r="BC145" s="81"/>
      <c r="BD145" s="81"/>
      <c r="BE145" s="81"/>
      <c r="BF145" s="81"/>
      <c r="BG145" s="81"/>
      <c r="BH145" s="81"/>
      <c r="BI145" s="81"/>
      <c r="BJ145" s="81"/>
      <c r="BK145" s="81"/>
      <c r="BL145" s="81"/>
      <c r="BM145" s="81"/>
      <c r="BN145" s="81"/>
    </row>
    <row r="146" spans="2:66" s="80" customFormat="1">
      <c r="B146" s="2"/>
      <c r="C146" s="3"/>
      <c r="D146" s="4"/>
      <c r="E146" s="5"/>
      <c r="F146" s="4"/>
      <c r="G146" s="82"/>
      <c r="H146" s="4"/>
      <c r="O146" s="81"/>
      <c r="P146" s="84"/>
      <c r="Q146" s="81"/>
      <c r="R146" s="81"/>
      <c r="S146" s="81"/>
      <c r="T146" s="81"/>
      <c r="U146" s="81"/>
      <c r="V146" s="81"/>
      <c r="W146" s="81"/>
      <c r="X146" s="81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  <c r="AM146" s="81"/>
      <c r="AN146" s="81"/>
      <c r="AO146" s="81"/>
      <c r="AP146" s="81"/>
      <c r="AQ146" s="81"/>
      <c r="AR146" s="81"/>
      <c r="AS146" s="81"/>
      <c r="AT146" s="81"/>
      <c r="AU146" s="81"/>
      <c r="AV146" s="81"/>
      <c r="AW146" s="81"/>
      <c r="AX146" s="81"/>
      <c r="AY146" s="81"/>
      <c r="AZ146" s="81"/>
      <c r="BA146" s="81"/>
      <c r="BB146" s="81"/>
      <c r="BC146" s="81"/>
      <c r="BD146" s="81"/>
      <c r="BE146" s="81"/>
      <c r="BF146" s="81"/>
      <c r="BG146" s="81"/>
      <c r="BH146" s="81"/>
      <c r="BI146" s="81"/>
      <c r="BJ146" s="81"/>
      <c r="BK146" s="81"/>
      <c r="BL146" s="81"/>
      <c r="BM146" s="81"/>
      <c r="BN146" s="81"/>
    </row>
    <row r="147" spans="2:66" s="80" customFormat="1">
      <c r="B147" s="2"/>
      <c r="C147" s="3"/>
      <c r="D147" s="4"/>
      <c r="E147" s="5"/>
      <c r="F147" s="4"/>
      <c r="G147" s="82"/>
      <c r="H147" s="4"/>
      <c r="O147" s="81"/>
      <c r="P147" s="84"/>
      <c r="Q147" s="81"/>
      <c r="R147" s="81"/>
      <c r="S147" s="81"/>
      <c r="T147" s="81"/>
      <c r="U147" s="81"/>
      <c r="V147" s="81"/>
      <c r="W147" s="81"/>
      <c r="X147" s="81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  <c r="AM147" s="81"/>
      <c r="AN147" s="81"/>
      <c r="AO147" s="81"/>
      <c r="AP147" s="81"/>
      <c r="AQ147" s="81"/>
      <c r="AR147" s="81"/>
      <c r="AS147" s="81"/>
      <c r="AT147" s="81"/>
      <c r="AU147" s="81"/>
      <c r="AV147" s="81"/>
      <c r="AW147" s="81"/>
      <c r="AX147" s="81"/>
      <c r="AY147" s="81"/>
      <c r="AZ147" s="81"/>
      <c r="BA147" s="81"/>
      <c r="BB147" s="81"/>
      <c r="BC147" s="81"/>
      <c r="BD147" s="81"/>
      <c r="BE147" s="81"/>
      <c r="BF147" s="81"/>
      <c r="BG147" s="81"/>
      <c r="BH147" s="81"/>
      <c r="BI147" s="81"/>
      <c r="BJ147" s="81"/>
      <c r="BK147" s="81"/>
      <c r="BL147" s="81"/>
      <c r="BM147" s="81"/>
      <c r="BN147" s="81"/>
    </row>
    <row r="148" spans="2:66" s="80" customFormat="1">
      <c r="B148" s="2"/>
      <c r="C148" s="3"/>
      <c r="D148" s="4"/>
      <c r="E148" s="5"/>
      <c r="F148" s="4"/>
      <c r="G148" s="82"/>
      <c r="H148" s="4"/>
      <c r="O148" s="81"/>
      <c r="P148" s="84"/>
      <c r="Q148" s="81"/>
      <c r="R148" s="81"/>
      <c r="S148" s="81"/>
      <c r="T148" s="81"/>
      <c r="U148" s="81"/>
      <c r="V148" s="81"/>
      <c r="W148" s="81"/>
      <c r="X148" s="81"/>
      <c r="Y148" s="81"/>
      <c r="Z148" s="81"/>
      <c r="AA148" s="81"/>
      <c r="AB148" s="81"/>
      <c r="AC148" s="81"/>
      <c r="AD148" s="81"/>
      <c r="AE148" s="81"/>
      <c r="AF148" s="81"/>
      <c r="AG148" s="81"/>
      <c r="AH148" s="81"/>
      <c r="AI148" s="81"/>
      <c r="AJ148" s="81"/>
      <c r="AK148" s="81"/>
      <c r="AL148" s="81"/>
      <c r="AM148" s="81"/>
      <c r="AN148" s="81"/>
      <c r="AO148" s="81"/>
      <c r="AP148" s="81"/>
      <c r="AQ148" s="81"/>
      <c r="AR148" s="81"/>
      <c r="AS148" s="81"/>
      <c r="AT148" s="81"/>
      <c r="AU148" s="81"/>
      <c r="AV148" s="81"/>
      <c r="AW148" s="81"/>
      <c r="AX148" s="81"/>
      <c r="AY148" s="81"/>
      <c r="AZ148" s="81"/>
      <c r="BA148" s="81"/>
      <c r="BB148" s="81"/>
      <c r="BC148" s="81"/>
      <c r="BD148" s="81"/>
      <c r="BE148" s="81"/>
      <c r="BF148" s="81"/>
      <c r="BG148" s="81"/>
      <c r="BH148" s="81"/>
      <c r="BI148" s="81"/>
      <c r="BJ148" s="81"/>
      <c r="BK148" s="81"/>
      <c r="BL148" s="81"/>
      <c r="BM148" s="81"/>
      <c r="BN148" s="81"/>
    </row>
    <row r="149" spans="2:66" s="80" customFormat="1">
      <c r="B149" s="2"/>
      <c r="C149" s="3"/>
      <c r="D149" s="4"/>
      <c r="E149" s="5"/>
      <c r="F149" s="4"/>
      <c r="G149" s="82"/>
      <c r="H149" s="4"/>
      <c r="O149" s="81"/>
      <c r="P149" s="84"/>
      <c r="Q149" s="81"/>
      <c r="R149" s="81"/>
      <c r="S149" s="81"/>
      <c r="T149" s="81"/>
      <c r="U149" s="81"/>
      <c r="V149" s="81"/>
      <c r="W149" s="81"/>
      <c r="X149" s="81"/>
      <c r="Y149" s="81"/>
      <c r="Z149" s="81"/>
      <c r="AA149" s="81"/>
      <c r="AB149" s="81"/>
      <c r="AC149" s="81"/>
      <c r="AD149" s="81"/>
      <c r="AE149" s="81"/>
      <c r="AF149" s="81"/>
      <c r="AG149" s="81"/>
      <c r="AH149" s="81"/>
      <c r="AI149" s="81"/>
      <c r="AJ149" s="81"/>
      <c r="AK149" s="81"/>
      <c r="AL149" s="81"/>
      <c r="AM149" s="81"/>
      <c r="AN149" s="81"/>
      <c r="AO149" s="81"/>
      <c r="AP149" s="81"/>
      <c r="AQ149" s="81"/>
      <c r="AR149" s="81"/>
      <c r="AS149" s="81"/>
      <c r="AT149" s="81"/>
      <c r="AU149" s="81"/>
      <c r="AV149" s="81"/>
      <c r="AW149" s="81"/>
      <c r="AX149" s="81"/>
      <c r="AY149" s="81"/>
      <c r="AZ149" s="81"/>
      <c r="BA149" s="81"/>
      <c r="BB149" s="81"/>
      <c r="BC149" s="81"/>
      <c r="BD149" s="81"/>
      <c r="BE149" s="81"/>
      <c r="BF149" s="81"/>
      <c r="BG149" s="81"/>
      <c r="BH149" s="81"/>
      <c r="BI149" s="81"/>
      <c r="BJ149" s="81"/>
      <c r="BK149" s="81"/>
      <c r="BL149" s="81"/>
      <c r="BM149" s="81"/>
      <c r="BN149" s="81"/>
    </row>
    <row r="150" spans="2:66" s="80" customFormat="1">
      <c r="B150" s="2"/>
      <c r="C150" s="3"/>
      <c r="D150" s="4"/>
      <c r="E150" s="5"/>
      <c r="F150" s="4"/>
      <c r="G150" s="82"/>
      <c r="H150" s="4"/>
      <c r="O150" s="81"/>
      <c r="P150" s="84"/>
      <c r="Q150" s="81"/>
      <c r="R150" s="81"/>
      <c r="S150" s="81"/>
      <c r="T150" s="81"/>
      <c r="U150" s="81"/>
      <c r="V150" s="81"/>
      <c r="W150" s="81"/>
      <c r="X150" s="81"/>
      <c r="Y150" s="81"/>
      <c r="Z150" s="81"/>
      <c r="AA150" s="81"/>
      <c r="AB150" s="81"/>
      <c r="AC150" s="81"/>
      <c r="AD150" s="81"/>
      <c r="AE150" s="81"/>
      <c r="AF150" s="81"/>
      <c r="AG150" s="81"/>
      <c r="AH150" s="81"/>
      <c r="AI150" s="81"/>
      <c r="AJ150" s="81"/>
      <c r="AK150" s="81"/>
      <c r="AL150" s="81"/>
      <c r="AM150" s="81"/>
      <c r="AN150" s="81"/>
      <c r="AO150" s="81"/>
      <c r="AP150" s="81"/>
      <c r="AQ150" s="81"/>
      <c r="AR150" s="81"/>
      <c r="AS150" s="81"/>
      <c r="AT150" s="81"/>
      <c r="AU150" s="81"/>
      <c r="AV150" s="81"/>
      <c r="AW150" s="81"/>
      <c r="AX150" s="81"/>
      <c r="AY150" s="81"/>
      <c r="AZ150" s="81"/>
      <c r="BA150" s="81"/>
      <c r="BB150" s="81"/>
      <c r="BC150" s="81"/>
      <c r="BD150" s="81"/>
      <c r="BE150" s="81"/>
      <c r="BF150" s="81"/>
      <c r="BG150" s="81"/>
      <c r="BH150" s="81"/>
      <c r="BI150" s="81"/>
      <c r="BJ150" s="81"/>
      <c r="BK150" s="81"/>
      <c r="BL150" s="81"/>
      <c r="BM150" s="81"/>
      <c r="BN150" s="81"/>
    </row>
    <row r="151" spans="2:66" s="80" customFormat="1">
      <c r="B151" s="2"/>
      <c r="C151" s="3"/>
      <c r="D151" s="4"/>
      <c r="E151" s="5"/>
      <c r="F151" s="4"/>
      <c r="G151" s="82"/>
      <c r="H151" s="4"/>
      <c r="O151" s="81"/>
      <c r="P151" s="84"/>
      <c r="Q151" s="81"/>
      <c r="R151" s="81"/>
      <c r="S151" s="81"/>
      <c r="T151" s="81"/>
      <c r="U151" s="81"/>
      <c r="V151" s="81"/>
      <c r="W151" s="81"/>
      <c r="X151" s="81"/>
      <c r="Y151" s="81"/>
      <c r="Z151" s="81"/>
      <c r="AA151" s="81"/>
      <c r="AB151" s="81"/>
      <c r="AC151" s="81"/>
      <c r="AD151" s="81"/>
      <c r="AE151" s="81"/>
      <c r="AF151" s="81"/>
      <c r="AG151" s="81"/>
      <c r="AH151" s="81"/>
      <c r="AI151" s="81"/>
      <c r="AJ151" s="81"/>
      <c r="AK151" s="81"/>
      <c r="AL151" s="81"/>
      <c r="AM151" s="81"/>
      <c r="AN151" s="81"/>
      <c r="AO151" s="81"/>
      <c r="AP151" s="81"/>
      <c r="AQ151" s="81"/>
      <c r="AR151" s="81"/>
      <c r="AS151" s="81"/>
      <c r="AT151" s="81"/>
      <c r="AU151" s="81"/>
      <c r="AV151" s="81"/>
      <c r="AW151" s="81"/>
      <c r="AX151" s="81"/>
      <c r="AY151" s="81"/>
      <c r="AZ151" s="81"/>
      <c r="BA151" s="81"/>
      <c r="BB151" s="81"/>
      <c r="BC151" s="81"/>
      <c r="BD151" s="81"/>
      <c r="BE151" s="81"/>
      <c r="BF151" s="81"/>
      <c r="BG151" s="81"/>
      <c r="BH151" s="81"/>
      <c r="BI151" s="81"/>
      <c r="BJ151" s="81"/>
      <c r="BK151" s="81"/>
      <c r="BL151" s="81"/>
      <c r="BM151" s="81"/>
      <c r="BN151" s="81"/>
    </row>
    <row r="152" spans="2:66" s="80" customFormat="1">
      <c r="B152" s="2"/>
      <c r="C152" s="3"/>
      <c r="D152" s="4"/>
      <c r="E152" s="5"/>
      <c r="F152" s="4"/>
      <c r="G152" s="82"/>
      <c r="H152" s="4"/>
      <c r="O152" s="81"/>
      <c r="P152" s="84"/>
      <c r="Q152" s="81"/>
      <c r="R152" s="81"/>
      <c r="S152" s="81"/>
      <c r="T152" s="81"/>
      <c r="U152" s="81"/>
      <c r="V152" s="81"/>
      <c r="W152" s="81"/>
      <c r="X152" s="81"/>
      <c r="Y152" s="81"/>
      <c r="Z152" s="81"/>
      <c r="AA152" s="81"/>
      <c r="AB152" s="81"/>
      <c r="AC152" s="81"/>
      <c r="AD152" s="81"/>
      <c r="AE152" s="81"/>
      <c r="AF152" s="81"/>
      <c r="AG152" s="81"/>
      <c r="AH152" s="81"/>
      <c r="AI152" s="81"/>
      <c r="AJ152" s="81"/>
      <c r="AK152" s="81"/>
      <c r="AL152" s="81"/>
      <c r="AM152" s="81"/>
      <c r="AN152" s="81"/>
      <c r="AO152" s="81"/>
      <c r="AP152" s="81"/>
      <c r="AQ152" s="81"/>
      <c r="AR152" s="81"/>
      <c r="AS152" s="81"/>
      <c r="AT152" s="81"/>
      <c r="AU152" s="81"/>
      <c r="AV152" s="81"/>
      <c r="AW152" s="81"/>
      <c r="AX152" s="81"/>
      <c r="AY152" s="81"/>
      <c r="AZ152" s="81"/>
      <c r="BA152" s="81"/>
      <c r="BB152" s="81"/>
      <c r="BC152" s="81"/>
      <c r="BD152" s="81"/>
      <c r="BE152" s="81"/>
      <c r="BF152" s="81"/>
      <c r="BG152" s="81"/>
      <c r="BH152" s="81"/>
      <c r="BI152" s="81"/>
      <c r="BJ152" s="81"/>
      <c r="BK152" s="81"/>
      <c r="BL152" s="81"/>
      <c r="BM152" s="81"/>
      <c r="BN152" s="81"/>
    </row>
    <row r="153" spans="2:66" s="80" customFormat="1">
      <c r="B153" s="2"/>
      <c r="C153" s="3"/>
      <c r="D153" s="4"/>
      <c r="E153" s="5"/>
      <c r="F153" s="4"/>
      <c r="G153" s="82"/>
      <c r="H153" s="4"/>
      <c r="O153" s="81"/>
      <c r="P153" s="84"/>
      <c r="Q153" s="81"/>
      <c r="R153" s="81"/>
      <c r="S153" s="81"/>
      <c r="T153" s="81"/>
      <c r="U153" s="81"/>
      <c r="V153" s="81"/>
      <c r="W153" s="81"/>
      <c r="X153" s="81"/>
      <c r="Y153" s="81"/>
      <c r="Z153" s="81"/>
      <c r="AA153" s="81"/>
      <c r="AB153" s="81"/>
      <c r="AC153" s="81"/>
      <c r="AD153" s="81"/>
      <c r="AE153" s="81"/>
      <c r="AF153" s="81"/>
      <c r="AG153" s="81"/>
      <c r="AH153" s="81"/>
      <c r="AI153" s="81"/>
      <c r="AJ153" s="81"/>
      <c r="AK153" s="81"/>
      <c r="AL153" s="81"/>
      <c r="AM153" s="81"/>
      <c r="AN153" s="81"/>
      <c r="AO153" s="81"/>
      <c r="AP153" s="81"/>
      <c r="AQ153" s="81"/>
      <c r="AR153" s="81"/>
      <c r="AS153" s="81"/>
      <c r="AT153" s="81"/>
      <c r="AU153" s="81"/>
      <c r="AV153" s="81"/>
      <c r="AW153" s="81"/>
      <c r="AX153" s="81"/>
      <c r="AY153" s="81"/>
      <c r="AZ153" s="81"/>
      <c r="BA153" s="81"/>
      <c r="BB153" s="81"/>
      <c r="BC153" s="81"/>
      <c r="BD153" s="81"/>
      <c r="BE153" s="81"/>
      <c r="BF153" s="81"/>
      <c r="BG153" s="81"/>
      <c r="BH153" s="81"/>
      <c r="BI153" s="81"/>
      <c r="BJ153" s="81"/>
      <c r="BK153" s="81"/>
      <c r="BL153" s="81"/>
      <c r="BM153" s="81"/>
      <c r="BN153" s="81"/>
    </row>
    <row r="154" spans="2:66" s="80" customFormat="1">
      <c r="B154" s="2"/>
      <c r="C154" s="3"/>
      <c r="D154" s="4"/>
      <c r="E154" s="5"/>
      <c r="F154" s="4"/>
      <c r="G154" s="82"/>
      <c r="H154" s="4"/>
      <c r="O154" s="81"/>
      <c r="P154" s="84"/>
      <c r="Q154" s="81"/>
      <c r="R154" s="81"/>
      <c r="S154" s="81"/>
      <c r="T154" s="81"/>
      <c r="U154" s="81"/>
      <c r="V154" s="81"/>
      <c r="W154" s="81"/>
      <c r="X154" s="81"/>
      <c r="Y154" s="81"/>
      <c r="Z154" s="81"/>
      <c r="AA154" s="81"/>
      <c r="AB154" s="81"/>
      <c r="AC154" s="81"/>
      <c r="AD154" s="81"/>
      <c r="AE154" s="81"/>
      <c r="AF154" s="81"/>
      <c r="AG154" s="81"/>
      <c r="AH154" s="81"/>
      <c r="AI154" s="81"/>
      <c r="AJ154" s="81"/>
      <c r="AK154" s="81"/>
      <c r="AL154" s="81"/>
      <c r="AM154" s="81"/>
      <c r="AN154" s="81"/>
      <c r="AO154" s="81"/>
      <c r="AP154" s="81"/>
      <c r="AQ154" s="81"/>
      <c r="AR154" s="81"/>
      <c r="AS154" s="81"/>
      <c r="AT154" s="81"/>
      <c r="AU154" s="81"/>
      <c r="AV154" s="81"/>
      <c r="AW154" s="81"/>
      <c r="AX154" s="81"/>
      <c r="AY154" s="81"/>
      <c r="AZ154" s="81"/>
      <c r="BA154" s="81"/>
      <c r="BB154" s="81"/>
      <c r="BC154" s="81"/>
      <c r="BD154" s="81"/>
      <c r="BE154" s="81"/>
      <c r="BF154" s="81"/>
      <c r="BG154" s="81"/>
      <c r="BH154" s="81"/>
      <c r="BI154" s="81"/>
      <c r="BJ154" s="81"/>
      <c r="BK154" s="81"/>
      <c r="BL154" s="81"/>
      <c r="BM154" s="81"/>
      <c r="BN154" s="81"/>
    </row>
    <row r="155" spans="2:66" s="80" customFormat="1">
      <c r="B155" s="2"/>
      <c r="C155" s="3"/>
      <c r="D155" s="4"/>
      <c r="E155" s="5"/>
      <c r="F155" s="4"/>
      <c r="G155" s="82"/>
      <c r="H155" s="4"/>
      <c r="O155" s="81"/>
      <c r="P155" s="84"/>
      <c r="Q155" s="81"/>
      <c r="R155" s="81"/>
      <c r="S155" s="81"/>
      <c r="T155" s="81"/>
      <c r="U155" s="81"/>
      <c r="V155" s="81"/>
      <c r="W155" s="81"/>
      <c r="X155" s="81"/>
      <c r="Y155" s="81"/>
      <c r="Z155" s="81"/>
      <c r="AA155" s="81"/>
      <c r="AB155" s="81"/>
      <c r="AC155" s="81"/>
      <c r="AD155" s="81"/>
      <c r="AE155" s="81"/>
      <c r="AF155" s="81"/>
      <c r="AG155" s="81"/>
      <c r="AH155" s="81"/>
      <c r="AI155" s="81"/>
      <c r="AJ155" s="81"/>
      <c r="AK155" s="81"/>
      <c r="AL155" s="81"/>
      <c r="AM155" s="81"/>
      <c r="AN155" s="81"/>
      <c r="AO155" s="81"/>
      <c r="AP155" s="81"/>
      <c r="AQ155" s="81"/>
      <c r="AR155" s="81"/>
      <c r="AS155" s="81"/>
      <c r="AT155" s="81"/>
      <c r="AU155" s="81"/>
      <c r="AV155" s="81"/>
      <c r="AW155" s="81"/>
      <c r="AX155" s="81"/>
      <c r="AY155" s="81"/>
      <c r="AZ155" s="81"/>
      <c r="BA155" s="81"/>
      <c r="BB155" s="81"/>
      <c r="BC155" s="81"/>
      <c r="BD155" s="81"/>
      <c r="BE155" s="81"/>
      <c r="BF155" s="81"/>
      <c r="BG155" s="81"/>
      <c r="BH155" s="81"/>
      <c r="BI155" s="81"/>
      <c r="BJ155" s="81"/>
      <c r="BK155" s="81"/>
      <c r="BL155" s="81"/>
      <c r="BM155" s="81"/>
      <c r="BN155" s="81"/>
    </row>
    <row r="156" spans="2:66" s="80" customFormat="1">
      <c r="B156" s="2"/>
      <c r="C156" s="3"/>
      <c r="D156" s="4"/>
      <c r="E156" s="5"/>
      <c r="F156" s="4"/>
      <c r="G156" s="82"/>
      <c r="H156" s="4"/>
      <c r="O156" s="81"/>
      <c r="P156" s="84"/>
      <c r="Q156" s="81"/>
      <c r="R156" s="81"/>
      <c r="S156" s="81"/>
      <c r="T156" s="81"/>
      <c r="U156" s="81"/>
      <c r="V156" s="81"/>
      <c r="W156" s="81"/>
      <c r="X156" s="81"/>
      <c r="Y156" s="81"/>
      <c r="Z156" s="81"/>
      <c r="AA156" s="81"/>
      <c r="AB156" s="81"/>
      <c r="AC156" s="81"/>
      <c r="AD156" s="81"/>
      <c r="AE156" s="81"/>
      <c r="AF156" s="81"/>
      <c r="AG156" s="81"/>
      <c r="AH156" s="81"/>
      <c r="AI156" s="81"/>
      <c r="AJ156" s="81"/>
      <c r="AK156" s="81"/>
      <c r="AL156" s="81"/>
      <c r="AM156" s="81"/>
      <c r="AN156" s="81"/>
      <c r="AO156" s="81"/>
      <c r="AP156" s="81"/>
      <c r="AQ156" s="81"/>
      <c r="AR156" s="81"/>
      <c r="AS156" s="81"/>
      <c r="AT156" s="81"/>
      <c r="AU156" s="81"/>
      <c r="AV156" s="81"/>
      <c r="AW156" s="81"/>
      <c r="AX156" s="81"/>
      <c r="AY156" s="81"/>
      <c r="AZ156" s="81"/>
      <c r="BA156" s="81"/>
      <c r="BB156" s="81"/>
      <c r="BC156" s="81"/>
      <c r="BD156" s="81"/>
      <c r="BE156" s="81"/>
      <c r="BF156" s="81"/>
      <c r="BG156" s="81"/>
      <c r="BH156" s="81"/>
      <c r="BI156" s="81"/>
      <c r="BJ156" s="81"/>
      <c r="BK156" s="81"/>
      <c r="BL156" s="81"/>
      <c r="BM156" s="81"/>
      <c r="BN156" s="81"/>
    </row>
    <row r="157" spans="2:66" s="80" customFormat="1">
      <c r="B157" s="2"/>
      <c r="C157" s="3"/>
      <c r="D157" s="4"/>
      <c r="E157" s="5"/>
      <c r="F157" s="4"/>
      <c r="G157" s="82"/>
      <c r="H157" s="4"/>
      <c r="O157" s="81"/>
      <c r="P157" s="84"/>
      <c r="Q157" s="81"/>
      <c r="R157" s="81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1"/>
      <c r="AD157" s="81"/>
      <c r="AE157" s="81"/>
      <c r="AF157" s="81"/>
      <c r="AG157" s="81"/>
      <c r="AH157" s="81"/>
      <c r="AI157" s="81"/>
      <c r="AJ157" s="81"/>
      <c r="AK157" s="81"/>
      <c r="AL157" s="81"/>
      <c r="AM157" s="81"/>
      <c r="AN157" s="81"/>
      <c r="AO157" s="81"/>
      <c r="AP157" s="81"/>
      <c r="AQ157" s="81"/>
      <c r="AR157" s="81"/>
      <c r="AS157" s="81"/>
      <c r="AT157" s="81"/>
      <c r="AU157" s="81"/>
      <c r="AV157" s="81"/>
      <c r="AW157" s="81"/>
      <c r="AX157" s="81"/>
      <c r="AY157" s="81"/>
      <c r="AZ157" s="81"/>
      <c r="BA157" s="81"/>
      <c r="BB157" s="81"/>
      <c r="BC157" s="81"/>
      <c r="BD157" s="81"/>
      <c r="BE157" s="81"/>
      <c r="BF157" s="81"/>
      <c r="BG157" s="81"/>
      <c r="BH157" s="81"/>
      <c r="BI157" s="81"/>
      <c r="BJ157" s="81"/>
      <c r="BK157" s="81"/>
      <c r="BL157" s="81"/>
      <c r="BM157" s="81"/>
      <c r="BN157" s="81"/>
    </row>
    <row r="158" spans="2:66" s="80" customFormat="1">
      <c r="B158" s="2"/>
      <c r="C158" s="3"/>
      <c r="D158" s="4"/>
      <c r="E158" s="5"/>
      <c r="F158" s="4"/>
      <c r="G158" s="82"/>
      <c r="H158" s="4"/>
      <c r="O158" s="81"/>
      <c r="P158" s="84"/>
      <c r="Q158" s="81"/>
      <c r="R158" s="81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1"/>
      <c r="AD158" s="81"/>
      <c r="AE158" s="81"/>
      <c r="AF158" s="81"/>
      <c r="AG158" s="81"/>
      <c r="AH158" s="81"/>
      <c r="AI158" s="81"/>
      <c r="AJ158" s="81"/>
      <c r="AK158" s="81"/>
      <c r="AL158" s="81"/>
      <c r="AM158" s="81"/>
      <c r="AN158" s="81"/>
      <c r="AO158" s="81"/>
      <c r="AP158" s="81"/>
      <c r="AQ158" s="81"/>
      <c r="AR158" s="81"/>
      <c r="AS158" s="81"/>
      <c r="AT158" s="81"/>
      <c r="AU158" s="81"/>
      <c r="AV158" s="81"/>
      <c r="AW158" s="81"/>
      <c r="AX158" s="81"/>
      <c r="AY158" s="81"/>
      <c r="AZ158" s="81"/>
      <c r="BA158" s="81"/>
      <c r="BB158" s="81"/>
      <c r="BC158" s="81"/>
      <c r="BD158" s="81"/>
      <c r="BE158" s="81"/>
      <c r="BF158" s="81"/>
      <c r="BG158" s="81"/>
      <c r="BH158" s="81"/>
      <c r="BI158" s="81"/>
      <c r="BJ158" s="81"/>
      <c r="BK158" s="81"/>
      <c r="BL158" s="81"/>
      <c r="BM158" s="81"/>
      <c r="BN158" s="81"/>
    </row>
    <row r="159" spans="2:66" s="80" customFormat="1">
      <c r="B159" s="2"/>
      <c r="C159" s="3"/>
      <c r="D159" s="4"/>
      <c r="E159" s="5"/>
      <c r="F159" s="4"/>
      <c r="G159" s="82"/>
      <c r="H159" s="4"/>
      <c r="O159" s="81"/>
      <c r="P159" s="84"/>
      <c r="Q159" s="81"/>
      <c r="R159" s="81"/>
      <c r="S159" s="81"/>
      <c r="T159" s="81"/>
      <c r="U159" s="81"/>
      <c r="V159" s="81"/>
      <c r="W159" s="81"/>
      <c r="X159" s="81"/>
      <c r="Y159" s="81"/>
      <c r="Z159" s="81"/>
      <c r="AA159" s="81"/>
      <c r="AB159" s="81"/>
      <c r="AC159" s="81"/>
      <c r="AD159" s="81"/>
      <c r="AE159" s="81"/>
      <c r="AF159" s="81"/>
      <c r="AG159" s="81"/>
      <c r="AH159" s="81"/>
      <c r="AI159" s="81"/>
      <c r="AJ159" s="81"/>
      <c r="AK159" s="81"/>
      <c r="AL159" s="81"/>
      <c r="AM159" s="81"/>
      <c r="AN159" s="81"/>
      <c r="AO159" s="81"/>
      <c r="AP159" s="81"/>
      <c r="AQ159" s="81"/>
      <c r="AR159" s="81"/>
      <c r="AS159" s="81"/>
      <c r="AT159" s="81"/>
      <c r="AU159" s="81"/>
      <c r="AV159" s="81"/>
      <c r="AW159" s="81"/>
      <c r="AX159" s="81"/>
      <c r="AY159" s="81"/>
      <c r="AZ159" s="81"/>
      <c r="BA159" s="81"/>
      <c r="BB159" s="81"/>
      <c r="BC159" s="81"/>
      <c r="BD159" s="81"/>
      <c r="BE159" s="81"/>
      <c r="BF159" s="81"/>
      <c r="BG159" s="81"/>
      <c r="BH159" s="81"/>
      <c r="BI159" s="81"/>
      <c r="BJ159" s="81"/>
      <c r="BK159" s="81"/>
      <c r="BL159" s="81"/>
      <c r="BM159" s="81"/>
      <c r="BN159" s="81"/>
    </row>
    <row r="160" spans="2:66" s="80" customFormat="1">
      <c r="B160" s="2"/>
      <c r="C160" s="3"/>
      <c r="D160" s="4"/>
      <c r="E160" s="5"/>
      <c r="F160" s="4"/>
      <c r="G160" s="82"/>
      <c r="H160" s="4"/>
      <c r="O160" s="81"/>
      <c r="P160" s="84"/>
      <c r="Q160" s="81"/>
      <c r="R160" s="81"/>
      <c r="S160" s="81"/>
      <c r="T160" s="81"/>
      <c r="U160" s="81"/>
      <c r="V160" s="81"/>
      <c r="W160" s="81"/>
      <c r="X160" s="81"/>
      <c r="Y160" s="81"/>
      <c r="Z160" s="81"/>
      <c r="AA160" s="81"/>
      <c r="AB160" s="81"/>
      <c r="AC160" s="81"/>
      <c r="AD160" s="81"/>
      <c r="AE160" s="81"/>
      <c r="AF160" s="81"/>
      <c r="AG160" s="81"/>
      <c r="AH160" s="81"/>
      <c r="AI160" s="81"/>
      <c r="AJ160" s="81"/>
      <c r="AK160" s="81"/>
      <c r="AL160" s="81"/>
      <c r="AM160" s="81"/>
      <c r="AN160" s="81"/>
      <c r="AO160" s="81"/>
      <c r="AP160" s="81"/>
      <c r="AQ160" s="81"/>
      <c r="AR160" s="81"/>
      <c r="AS160" s="81"/>
      <c r="AT160" s="81"/>
      <c r="AU160" s="81"/>
      <c r="AV160" s="81"/>
      <c r="AW160" s="81"/>
      <c r="AX160" s="81"/>
      <c r="AY160" s="81"/>
      <c r="AZ160" s="81"/>
      <c r="BA160" s="81"/>
      <c r="BB160" s="81"/>
      <c r="BC160" s="81"/>
      <c r="BD160" s="81"/>
      <c r="BE160" s="81"/>
      <c r="BF160" s="81"/>
      <c r="BG160" s="81"/>
      <c r="BH160" s="81"/>
      <c r="BI160" s="81"/>
      <c r="BJ160" s="81"/>
      <c r="BK160" s="81"/>
      <c r="BL160" s="81"/>
      <c r="BM160" s="81"/>
      <c r="BN160" s="81"/>
    </row>
    <row r="161" spans="2:66" s="80" customFormat="1">
      <c r="B161" s="2"/>
      <c r="C161" s="3"/>
      <c r="D161" s="4"/>
      <c r="E161" s="5"/>
      <c r="F161" s="4"/>
      <c r="G161" s="82"/>
      <c r="H161" s="4"/>
      <c r="O161" s="81"/>
      <c r="P161" s="84"/>
      <c r="Q161" s="81"/>
      <c r="R161" s="81"/>
      <c r="S161" s="81"/>
      <c r="T161" s="81"/>
      <c r="U161" s="81"/>
      <c r="V161" s="81"/>
      <c r="W161" s="81"/>
      <c r="X161" s="81"/>
      <c r="Y161" s="81"/>
      <c r="Z161" s="81"/>
      <c r="AA161" s="81"/>
      <c r="AB161" s="81"/>
      <c r="AC161" s="81"/>
      <c r="AD161" s="81"/>
      <c r="AE161" s="81"/>
      <c r="AF161" s="81"/>
      <c r="AG161" s="81"/>
      <c r="AH161" s="81"/>
      <c r="AI161" s="81"/>
      <c r="AJ161" s="81"/>
      <c r="AK161" s="81"/>
      <c r="AL161" s="81"/>
      <c r="AM161" s="81"/>
      <c r="AN161" s="81"/>
      <c r="AO161" s="81"/>
      <c r="AP161" s="81"/>
      <c r="AQ161" s="81"/>
      <c r="AR161" s="81"/>
      <c r="AS161" s="81"/>
      <c r="AT161" s="81"/>
      <c r="AU161" s="81"/>
      <c r="AV161" s="81"/>
      <c r="AW161" s="81"/>
      <c r="AX161" s="81"/>
      <c r="AY161" s="81"/>
      <c r="AZ161" s="81"/>
      <c r="BA161" s="81"/>
      <c r="BB161" s="81"/>
      <c r="BC161" s="81"/>
      <c r="BD161" s="81"/>
      <c r="BE161" s="81"/>
      <c r="BF161" s="81"/>
      <c r="BG161" s="81"/>
      <c r="BH161" s="81"/>
      <c r="BI161" s="81"/>
      <c r="BJ161" s="81"/>
      <c r="BK161" s="81"/>
      <c r="BL161" s="81"/>
      <c r="BM161" s="81"/>
      <c r="BN161" s="81"/>
    </row>
    <row r="162" spans="2:66" s="80" customFormat="1">
      <c r="B162" s="2"/>
      <c r="C162" s="3"/>
      <c r="D162" s="4"/>
      <c r="E162" s="5"/>
      <c r="F162" s="4"/>
      <c r="G162" s="82"/>
      <c r="H162" s="4"/>
      <c r="O162" s="81"/>
      <c r="P162" s="84"/>
      <c r="Q162" s="81"/>
      <c r="R162" s="81"/>
      <c r="S162" s="81"/>
      <c r="T162" s="81"/>
      <c r="U162" s="81"/>
      <c r="V162" s="81"/>
      <c r="W162" s="81"/>
      <c r="X162" s="81"/>
      <c r="Y162" s="81"/>
      <c r="Z162" s="81"/>
      <c r="AA162" s="81"/>
      <c r="AB162" s="81"/>
      <c r="AC162" s="81"/>
      <c r="AD162" s="81"/>
      <c r="AE162" s="81"/>
      <c r="AF162" s="81"/>
      <c r="AG162" s="81"/>
      <c r="AH162" s="81"/>
      <c r="AI162" s="81"/>
      <c r="AJ162" s="81"/>
      <c r="AK162" s="81"/>
      <c r="AL162" s="81"/>
      <c r="AM162" s="81"/>
      <c r="AN162" s="81"/>
      <c r="AO162" s="81"/>
      <c r="AP162" s="81"/>
      <c r="AQ162" s="81"/>
      <c r="AR162" s="81"/>
      <c r="AS162" s="81"/>
      <c r="AT162" s="81"/>
      <c r="AU162" s="81"/>
      <c r="AV162" s="81"/>
      <c r="AW162" s="81"/>
      <c r="AX162" s="81"/>
      <c r="AY162" s="81"/>
      <c r="AZ162" s="81"/>
      <c r="BA162" s="81"/>
      <c r="BB162" s="81"/>
      <c r="BC162" s="81"/>
      <c r="BD162" s="81"/>
      <c r="BE162" s="81"/>
      <c r="BF162" s="81"/>
      <c r="BG162" s="81"/>
      <c r="BH162" s="81"/>
      <c r="BI162" s="81"/>
      <c r="BJ162" s="81"/>
      <c r="BK162" s="81"/>
      <c r="BL162" s="81"/>
      <c r="BM162" s="81"/>
      <c r="BN162" s="81"/>
    </row>
    <row r="163" spans="2:66" s="80" customFormat="1">
      <c r="B163" s="2"/>
      <c r="C163" s="3"/>
      <c r="D163" s="4"/>
      <c r="E163" s="5"/>
      <c r="F163" s="4"/>
      <c r="G163" s="82"/>
      <c r="H163" s="4"/>
      <c r="O163" s="81"/>
      <c r="P163" s="84"/>
      <c r="Q163" s="81"/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1"/>
      <c r="AD163" s="81"/>
      <c r="AE163" s="81"/>
      <c r="AF163" s="81"/>
      <c r="AG163" s="81"/>
      <c r="AH163" s="81"/>
      <c r="AI163" s="81"/>
      <c r="AJ163" s="81"/>
      <c r="AK163" s="81"/>
      <c r="AL163" s="81"/>
      <c r="AM163" s="81"/>
      <c r="AN163" s="81"/>
      <c r="AO163" s="81"/>
      <c r="AP163" s="81"/>
      <c r="AQ163" s="81"/>
      <c r="AR163" s="81"/>
      <c r="AS163" s="81"/>
      <c r="AT163" s="81"/>
      <c r="AU163" s="81"/>
      <c r="AV163" s="81"/>
      <c r="AW163" s="81"/>
      <c r="AX163" s="81"/>
      <c r="AY163" s="81"/>
      <c r="AZ163" s="81"/>
      <c r="BA163" s="81"/>
      <c r="BB163" s="81"/>
      <c r="BC163" s="81"/>
      <c r="BD163" s="81"/>
      <c r="BE163" s="81"/>
      <c r="BF163" s="81"/>
      <c r="BG163" s="81"/>
      <c r="BH163" s="81"/>
      <c r="BI163" s="81"/>
      <c r="BJ163" s="81"/>
      <c r="BK163" s="81"/>
      <c r="BL163" s="81"/>
      <c r="BM163" s="81"/>
      <c r="BN163" s="81"/>
    </row>
    <row r="164" spans="2:66" s="80" customFormat="1">
      <c r="B164" s="2"/>
      <c r="C164" s="3"/>
      <c r="D164" s="4"/>
      <c r="E164" s="5"/>
      <c r="F164" s="4"/>
      <c r="G164" s="82"/>
      <c r="H164" s="4"/>
      <c r="O164" s="81"/>
      <c r="P164" s="84"/>
      <c r="Q164" s="81"/>
      <c r="R164" s="81"/>
      <c r="S164" s="81"/>
      <c r="T164" s="81"/>
      <c r="U164" s="81"/>
      <c r="V164" s="81"/>
      <c r="W164" s="81"/>
      <c r="X164" s="81"/>
      <c r="Y164" s="81"/>
      <c r="Z164" s="81"/>
      <c r="AA164" s="81"/>
      <c r="AB164" s="81"/>
      <c r="AC164" s="81"/>
      <c r="AD164" s="81"/>
      <c r="AE164" s="81"/>
      <c r="AF164" s="81"/>
      <c r="AG164" s="81"/>
      <c r="AH164" s="81"/>
      <c r="AI164" s="81"/>
      <c r="AJ164" s="81"/>
      <c r="AK164" s="81"/>
      <c r="AL164" s="81"/>
      <c r="AM164" s="81"/>
      <c r="AN164" s="81"/>
      <c r="AO164" s="81"/>
      <c r="AP164" s="81"/>
      <c r="AQ164" s="81"/>
      <c r="AR164" s="81"/>
      <c r="AS164" s="81"/>
      <c r="AT164" s="81"/>
      <c r="AU164" s="81"/>
      <c r="AV164" s="81"/>
      <c r="AW164" s="81"/>
      <c r="AX164" s="81"/>
      <c r="AY164" s="81"/>
      <c r="AZ164" s="81"/>
      <c r="BA164" s="81"/>
      <c r="BB164" s="81"/>
      <c r="BC164" s="81"/>
      <c r="BD164" s="81"/>
      <c r="BE164" s="81"/>
      <c r="BF164" s="81"/>
      <c r="BG164" s="81"/>
      <c r="BH164" s="81"/>
      <c r="BI164" s="81"/>
      <c r="BJ164" s="81"/>
      <c r="BK164" s="81"/>
      <c r="BL164" s="81"/>
      <c r="BM164" s="81"/>
      <c r="BN164" s="81"/>
    </row>
    <row r="165" spans="2:66" s="80" customFormat="1">
      <c r="B165" s="2"/>
      <c r="C165" s="3"/>
      <c r="D165" s="4"/>
      <c r="E165" s="5"/>
      <c r="F165" s="4"/>
      <c r="G165" s="82"/>
      <c r="H165" s="4"/>
      <c r="O165" s="81"/>
      <c r="P165" s="84"/>
      <c r="Q165" s="81"/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81"/>
      <c r="AD165" s="81"/>
      <c r="AE165" s="81"/>
      <c r="AF165" s="81"/>
      <c r="AG165" s="81"/>
      <c r="AH165" s="81"/>
      <c r="AI165" s="81"/>
      <c r="AJ165" s="81"/>
      <c r="AK165" s="81"/>
      <c r="AL165" s="81"/>
      <c r="AM165" s="81"/>
      <c r="AN165" s="81"/>
      <c r="AO165" s="81"/>
      <c r="AP165" s="81"/>
      <c r="AQ165" s="81"/>
      <c r="AR165" s="81"/>
      <c r="AS165" s="81"/>
      <c r="AT165" s="81"/>
      <c r="AU165" s="81"/>
      <c r="AV165" s="81"/>
      <c r="AW165" s="81"/>
      <c r="AX165" s="81"/>
      <c r="AY165" s="81"/>
      <c r="AZ165" s="81"/>
      <c r="BA165" s="81"/>
      <c r="BB165" s="81"/>
      <c r="BC165" s="81"/>
      <c r="BD165" s="81"/>
      <c r="BE165" s="81"/>
      <c r="BF165" s="81"/>
      <c r="BG165" s="81"/>
      <c r="BH165" s="81"/>
      <c r="BI165" s="81"/>
      <c r="BJ165" s="81"/>
      <c r="BK165" s="81"/>
      <c r="BL165" s="81"/>
      <c r="BM165" s="81"/>
      <c r="BN165" s="81"/>
    </row>
    <row r="166" spans="2:66" s="80" customFormat="1">
      <c r="B166" s="2"/>
      <c r="C166" s="3"/>
      <c r="D166" s="4"/>
      <c r="E166" s="5"/>
      <c r="F166" s="4"/>
      <c r="G166" s="82"/>
      <c r="H166" s="4"/>
      <c r="O166" s="81"/>
      <c r="P166" s="84"/>
      <c r="Q166" s="81"/>
      <c r="R166" s="81"/>
      <c r="S166" s="81"/>
      <c r="T166" s="81"/>
      <c r="U166" s="81"/>
      <c r="V166" s="81"/>
      <c r="W166" s="81"/>
      <c r="X166" s="81"/>
      <c r="Y166" s="81"/>
      <c r="Z166" s="81"/>
      <c r="AA166" s="81"/>
      <c r="AB166" s="81"/>
      <c r="AC166" s="81"/>
      <c r="AD166" s="81"/>
      <c r="AE166" s="81"/>
      <c r="AF166" s="81"/>
      <c r="AG166" s="81"/>
      <c r="AH166" s="81"/>
      <c r="AI166" s="81"/>
      <c r="AJ166" s="81"/>
      <c r="AK166" s="81"/>
      <c r="AL166" s="81"/>
      <c r="AM166" s="81"/>
      <c r="AN166" s="81"/>
      <c r="AO166" s="81"/>
      <c r="AP166" s="81"/>
      <c r="AQ166" s="81"/>
      <c r="AR166" s="81"/>
      <c r="AS166" s="81"/>
      <c r="AT166" s="81"/>
      <c r="AU166" s="81"/>
      <c r="AV166" s="81"/>
      <c r="AW166" s="81"/>
      <c r="AX166" s="81"/>
      <c r="AY166" s="81"/>
      <c r="AZ166" s="81"/>
      <c r="BA166" s="81"/>
      <c r="BB166" s="81"/>
      <c r="BC166" s="81"/>
      <c r="BD166" s="81"/>
      <c r="BE166" s="81"/>
      <c r="BF166" s="81"/>
      <c r="BG166" s="81"/>
      <c r="BH166" s="81"/>
      <c r="BI166" s="81"/>
      <c r="BJ166" s="81"/>
      <c r="BK166" s="81"/>
      <c r="BL166" s="81"/>
      <c r="BM166" s="81"/>
      <c r="BN166" s="81"/>
    </row>
    <row r="167" spans="2:66" s="80" customFormat="1">
      <c r="B167" s="2"/>
      <c r="C167" s="3"/>
      <c r="D167" s="4"/>
      <c r="E167" s="5"/>
      <c r="F167" s="4"/>
      <c r="G167" s="82"/>
      <c r="H167" s="4"/>
      <c r="O167" s="81"/>
      <c r="P167" s="84"/>
      <c r="Q167" s="81"/>
      <c r="R167" s="81"/>
      <c r="S167" s="81"/>
      <c r="T167" s="81"/>
      <c r="U167" s="81"/>
      <c r="V167" s="81"/>
      <c r="W167" s="81"/>
      <c r="X167" s="81"/>
      <c r="Y167" s="81"/>
      <c r="Z167" s="81"/>
      <c r="AA167" s="81"/>
      <c r="AB167" s="81"/>
      <c r="AC167" s="81"/>
      <c r="AD167" s="81"/>
      <c r="AE167" s="81"/>
      <c r="AF167" s="81"/>
      <c r="AG167" s="81"/>
      <c r="AH167" s="81"/>
      <c r="AI167" s="81"/>
      <c r="AJ167" s="81"/>
      <c r="AK167" s="81"/>
      <c r="AL167" s="81"/>
      <c r="AM167" s="81"/>
      <c r="AN167" s="81"/>
      <c r="AO167" s="81"/>
      <c r="AP167" s="81"/>
      <c r="AQ167" s="81"/>
      <c r="AR167" s="81"/>
      <c r="AS167" s="81"/>
      <c r="AT167" s="81"/>
      <c r="AU167" s="81"/>
      <c r="AV167" s="81"/>
      <c r="AW167" s="81"/>
      <c r="AX167" s="81"/>
      <c r="AY167" s="81"/>
      <c r="AZ167" s="81"/>
      <c r="BA167" s="81"/>
      <c r="BB167" s="81"/>
      <c r="BC167" s="81"/>
      <c r="BD167" s="81"/>
      <c r="BE167" s="81"/>
      <c r="BF167" s="81"/>
      <c r="BG167" s="81"/>
      <c r="BH167" s="81"/>
      <c r="BI167" s="81"/>
      <c r="BJ167" s="81"/>
      <c r="BK167" s="81"/>
      <c r="BL167" s="81"/>
      <c r="BM167" s="81"/>
      <c r="BN167" s="81"/>
    </row>
    <row r="168" spans="2:66" s="80" customFormat="1">
      <c r="B168" s="2"/>
      <c r="C168" s="3"/>
      <c r="D168" s="4"/>
      <c r="E168" s="5"/>
      <c r="F168" s="4"/>
      <c r="G168" s="82"/>
      <c r="H168" s="4"/>
      <c r="O168" s="81"/>
      <c r="P168" s="84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1"/>
      <c r="AE168" s="81"/>
      <c r="AF168" s="81"/>
      <c r="AG168" s="81"/>
      <c r="AH168" s="81"/>
      <c r="AI168" s="81"/>
      <c r="AJ168" s="81"/>
      <c r="AK168" s="81"/>
      <c r="AL168" s="81"/>
      <c r="AM168" s="81"/>
      <c r="AN168" s="81"/>
      <c r="AO168" s="81"/>
      <c r="AP168" s="81"/>
      <c r="AQ168" s="81"/>
      <c r="AR168" s="81"/>
      <c r="AS168" s="81"/>
      <c r="AT168" s="81"/>
      <c r="AU168" s="81"/>
      <c r="AV168" s="81"/>
      <c r="AW168" s="81"/>
      <c r="AX168" s="81"/>
      <c r="AY168" s="81"/>
      <c r="AZ168" s="81"/>
      <c r="BA168" s="81"/>
      <c r="BB168" s="81"/>
      <c r="BC168" s="81"/>
      <c r="BD168" s="81"/>
      <c r="BE168" s="81"/>
      <c r="BF168" s="81"/>
      <c r="BG168" s="81"/>
      <c r="BH168" s="81"/>
      <c r="BI168" s="81"/>
      <c r="BJ168" s="81"/>
      <c r="BK168" s="81"/>
      <c r="BL168" s="81"/>
      <c r="BM168" s="81"/>
      <c r="BN168" s="81"/>
    </row>
    <row r="169" spans="2:66" s="80" customFormat="1">
      <c r="B169" s="2"/>
      <c r="C169" s="3"/>
      <c r="D169" s="4"/>
      <c r="E169" s="5"/>
      <c r="F169" s="4"/>
      <c r="G169" s="82"/>
      <c r="H169" s="4"/>
      <c r="O169" s="81"/>
      <c r="P169" s="84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1"/>
      <c r="AD169" s="81"/>
      <c r="AE169" s="81"/>
      <c r="AF169" s="81"/>
      <c r="AG169" s="81"/>
      <c r="AH169" s="81"/>
      <c r="AI169" s="81"/>
      <c r="AJ169" s="81"/>
      <c r="AK169" s="81"/>
      <c r="AL169" s="81"/>
      <c r="AM169" s="81"/>
      <c r="AN169" s="81"/>
      <c r="AO169" s="81"/>
      <c r="AP169" s="81"/>
      <c r="AQ169" s="81"/>
      <c r="AR169" s="81"/>
      <c r="AS169" s="81"/>
      <c r="AT169" s="81"/>
      <c r="AU169" s="81"/>
      <c r="AV169" s="81"/>
      <c r="AW169" s="81"/>
      <c r="AX169" s="81"/>
      <c r="AY169" s="81"/>
      <c r="AZ169" s="81"/>
      <c r="BA169" s="81"/>
      <c r="BB169" s="81"/>
      <c r="BC169" s="81"/>
      <c r="BD169" s="81"/>
      <c r="BE169" s="81"/>
      <c r="BF169" s="81"/>
      <c r="BG169" s="81"/>
      <c r="BH169" s="81"/>
      <c r="BI169" s="81"/>
      <c r="BJ169" s="81"/>
      <c r="BK169" s="81"/>
      <c r="BL169" s="81"/>
      <c r="BM169" s="81"/>
      <c r="BN169" s="81"/>
    </row>
    <row r="170" spans="2:66" s="80" customFormat="1">
      <c r="B170" s="2"/>
      <c r="C170" s="3"/>
      <c r="D170" s="4"/>
      <c r="E170" s="5"/>
      <c r="F170" s="4"/>
      <c r="G170" s="82"/>
      <c r="H170" s="4"/>
      <c r="O170" s="81"/>
      <c r="P170" s="84"/>
      <c r="Q170" s="81"/>
      <c r="R170" s="81"/>
      <c r="S170" s="81"/>
      <c r="T170" s="81"/>
      <c r="U170" s="81"/>
      <c r="V170" s="81"/>
      <c r="W170" s="81"/>
      <c r="X170" s="81"/>
      <c r="Y170" s="81"/>
      <c r="Z170" s="81"/>
      <c r="AA170" s="81"/>
      <c r="AB170" s="81"/>
      <c r="AC170" s="81"/>
      <c r="AD170" s="81"/>
      <c r="AE170" s="81"/>
      <c r="AF170" s="81"/>
      <c r="AG170" s="81"/>
      <c r="AH170" s="81"/>
      <c r="AI170" s="81"/>
      <c r="AJ170" s="81"/>
      <c r="AK170" s="81"/>
      <c r="AL170" s="81"/>
      <c r="AM170" s="81"/>
      <c r="AN170" s="81"/>
      <c r="AO170" s="81"/>
      <c r="AP170" s="81"/>
      <c r="AQ170" s="81"/>
      <c r="AR170" s="81"/>
      <c r="AS170" s="81"/>
      <c r="AT170" s="81"/>
      <c r="AU170" s="81"/>
      <c r="AV170" s="81"/>
      <c r="AW170" s="81"/>
      <c r="AX170" s="81"/>
      <c r="AY170" s="81"/>
      <c r="AZ170" s="81"/>
      <c r="BA170" s="81"/>
      <c r="BB170" s="81"/>
      <c r="BC170" s="81"/>
      <c r="BD170" s="81"/>
      <c r="BE170" s="81"/>
      <c r="BF170" s="81"/>
      <c r="BG170" s="81"/>
      <c r="BH170" s="81"/>
      <c r="BI170" s="81"/>
      <c r="BJ170" s="81"/>
      <c r="BK170" s="81"/>
      <c r="BL170" s="81"/>
      <c r="BM170" s="81"/>
      <c r="BN170" s="81"/>
    </row>
    <row r="171" spans="2:66" s="80" customFormat="1">
      <c r="B171" s="2"/>
      <c r="C171" s="3"/>
      <c r="D171" s="4"/>
      <c r="E171" s="5"/>
      <c r="F171" s="4"/>
      <c r="G171" s="82"/>
      <c r="H171" s="4"/>
      <c r="O171" s="81"/>
      <c r="P171" s="84"/>
      <c r="Q171" s="81"/>
      <c r="R171" s="81"/>
      <c r="S171" s="81"/>
      <c r="T171" s="81"/>
      <c r="U171" s="81"/>
      <c r="V171" s="81"/>
      <c r="W171" s="81"/>
      <c r="X171" s="81"/>
      <c r="Y171" s="81"/>
      <c r="Z171" s="81"/>
      <c r="AA171" s="81"/>
      <c r="AB171" s="81"/>
      <c r="AC171" s="81"/>
      <c r="AD171" s="81"/>
      <c r="AE171" s="81"/>
      <c r="AF171" s="81"/>
      <c r="AG171" s="81"/>
      <c r="AH171" s="81"/>
      <c r="AI171" s="81"/>
      <c r="AJ171" s="81"/>
      <c r="AK171" s="81"/>
      <c r="AL171" s="81"/>
      <c r="AM171" s="81"/>
      <c r="AN171" s="81"/>
      <c r="AO171" s="81"/>
      <c r="AP171" s="81"/>
      <c r="AQ171" s="81"/>
      <c r="AR171" s="81"/>
      <c r="AS171" s="81"/>
      <c r="AT171" s="81"/>
      <c r="AU171" s="81"/>
      <c r="AV171" s="81"/>
      <c r="AW171" s="81"/>
      <c r="AX171" s="81"/>
      <c r="AY171" s="81"/>
      <c r="AZ171" s="81"/>
      <c r="BA171" s="81"/>
      <c r="BB171" s="81"/>
      <c r="BC171" s="81"/>
      <c r="BD171" s="81"/>
      <c r="BE171" s="81"/>
      <c r="BF171" s="81"/>
      <c r="BG171" s="81"/>
      <c r="BH171" s="81"/>
      <c r="BI171" s="81"/>
      <c r="BJ171" s="81"/>
      <c r="BK171" s="81"/>
      <c r="BL171" s="81"/>
      <c r="BM171" s="81"/>
      <c r="BN171" s="81"/>
    </row>
  </sheetData>
  <sheetProtection password="DE59" sheet="1" objects="1" scenarios="1" selectLockedCells="1"/>
  <customSheetViews>
    <customSheetView guid="{14C97035-2DF4-486A-8E7A-7181D166751E}" scale="70" fitToPage="1" hiddenColumns="1" topLeftCell="K19">
      <selection activeCell="J14" sqref="J14"/>
      <pageMargins left="0.19685039370078741" right="0.19685039370078741" top="0.19685039370078741" bottom="0.19685039370078741" header="0" footer="0"/>
      <printOptions horizontalCentered="1" verticalCentered="1"/>
      <pageSetup paperSize="8" scale="24" orientation="landscape" r:id="rId1"/>
    </customSheetView>
  </customSheetViews>
  <mergeCells count="61">
    <mergeCell ref="G102:G103"/>
    <mergeCell ref="G104:G105"/>
    <mergeCell ref="G110:G111"/>
    <mergeCell ref="G86:G87"/>
    <mergeCell ref="G92:G93"/>
    <mergeCell ref="G94:G95"/>
    <mergeCell ref="G88:G89"/>
    <mergeCell ref="G98:G99"/>
    <mergeCell ref="G96:G97"/>
    <mergeCell ref="G22:G23"/>
    <mergeCell ref="G38:G39"/>
    <mergeCell ref="G48:G49"/>
    <mergeCell ref="G46:G47"/>
    <mergeCell ref="G52:G53"/>
    <mergeCell ref="G40:G41"/>
    <mergeCell ref="G32:G33"/>
    <mergeCell ref="G30:G31"/>
    <mergeCell ref="G24:G25"/>
    <mergeCell ref="G34:G35"/>
    <mergeCell ref="G50:G51"/>
    <mergeCell ref="G26:G27"/>
    <mergeCell ref="G36:G37"/>
    <mergeCell ref="G28:G29"/>
    <mergeCell ref="B125:C125"/>
    <mergeCell ref="G74:G75"/>
    <mergeCell ref="G84:G85"/>
    <mergeCell ref="G114:G115"/>
    <mergeCell ref="G118:G119"/>
    <mergeCell ref="G106:G107"/>
    <mergeCell ref="G90:G91"/>
    <mergeCell ref="G100:G101"/>
    <mergeCell ref="G108:G109"/>
    <mergeCell ref="G112:G113"/>
    <mergeCell ref="G116:G117"/>
    <mergeCell ref="B121:C121"/>
    <mergeCell ref="G82:G83"/>
    <mergeCell ref="G80:G81"/>
    <mergeCell ref="G76:G77"/>
    <mergeCell ref="G78:G79"/>
    <mergeCell ref="B4:N4"/>
    <mergeCell ref="B5:N5"/>
    <mergeCell ref="B6:N6"/>
    <mergeCell ref="B7:N7"/>
    <mergeCell ref="B8:N8"/>
    <mergeCell ref="G10:G14"/>
    <mergeCell ref="I10:N10"/>
    <mergeCell ref="G16:G17"/>
    <mergeCell ref="G18:G19"/>
    <mergeCell ref="G20:G21"/>
    <mergeCell ref="G70:G71"/>
    <mergeCell ref="G72:G73"/>
    <mergeCell ref="G42:G43"/>
    <mergeCell ref="G44:G45"/>
    <mergeCell ref="G68:G69"/>
    <mergeCell ref="G62:G63"/>
    <mergeCell ref="G60:G61"/>
    <mergeCell ref="G54:G55"/>
    <mergeCell ref="G58:G59"/>
    <mergeCell ref="G56:G57"/>
    <mergeCell ref="G66:G67"/>
    <mergeCell ref="G64:G65"/>
  </mergeCells>
  <conditionalFormatting sqref="I14:N14">
    <cfRule type="cellIs" dxfId="269" priority="1812" operator="notEqual">
      <formula>0</formula>
    </cfRule>
    <cfRule type="cellIs" dxfId="268" priority="1813" operator="notEqual">
      <formula>0</formula>
    </cfRule>
    <cfRule type="cellIs" dxfId="267" priority="1814" operator="equal">
      <formula>0</formula>
    </cfRule>
  </conditionalFormatting>
  <conditionalFormatting sqref="I118:K118 I16:N16 I18:N18 I32:N32 I42:N42 I36:N36 I50:N50 I72:N72 I114:N114 L28:N28 I26:N26 I88:N88 I106:N106">
    <cfRule type="cellIs" dxfId="266" priority="1811" stopIfTrue="1" operator="notEqual">
      <formula>0</formula>
    </cfRule>
  </conditionalFormatting>
  <conditionalFormatting sqref="I118:K118 I114:K115 L32:N33 I16:N21 M34:N34 L35:N36 I32:K36 I26:K29 L114:N117 L24:N29 I40:N45 I50:N51 I70:N75 I84:N85 I37:N37 I119:N119 I91:N91 I109:N109 J26:N26 J28:N28 I88:N89 I106:N107">
    <cfRule type="cellIs" dxfId="265" priority="1809" operator="equal">
      <formula>0</formula>
    </cfRule>
    <cfRule type="containsErrors" dxfId="264" priority="1810">
      <formula>ISERROR(I16)</formula>
    </cfRule>
  </conditionalFormatting>
  <conditionalFormatting sqref="I118:K118 I34:K34 I84:N84 M34:N34 I44:N44 I40:N40 L24:N24 I74:N74 L116:N116 I70:N70 I20:N20 I28:N28 I88:N88 I106:N106">
    <cfRule type="cellIs" dxfId="263" priority="1808" stopIfTrue="1" operator="notEqual">
      <formula>0</formula>
    </cfRule>
  </conditionalFormatting>
  <conditionalFormatting sqref="G16:G21 G118:G119 G26:G29 G32:G37 G106:G107 G114:G115 G40:G45 G50:G51 G70:G75 G84:G85 G88:G89">
    <cfRule type="containsErrors" dxfId="262" priority="1803">
      <formula>ISERROR(G16)</formula>
    </cfRule>
    <cfRule type="cellIs" dxfId="261" priority="1804" operator="greaterThan">
      <formula>100%</formula>
    </cfRule>
    <cfRule type="cellIs" dxfId="260" priority="1805" operator="equal">
      <formula>100%</formula>
    </cfRule>
    <cfRule type="cellIs" dxfId="259" priority="1806" operator="between">
      <formula>1%</formula>
      <formula>99%</formula>
    </cfRule>
    <cfRule type="cellIs" priority="1807" operator="equal">
      <formula>0%</formula>
    </cfRule>
  </conditionalFormatting>
  <conditionalFormatting sqref="I28:N28">
    <cfRule type="cellIs" dxfId="258" priority="1267" stopIfTrue="1" operator="notEqual">
      <formula>0</formula>
    </cfRule>
  </conditionalFormatting>
  <conditionalFormatting sqref="I88:N88">
    <cfRule type="cellIs" dxfId="257" priority="1266" stopIfTrue="1" operator="notEqual">
      <formula>0</formula>
    </cfRule>
  </conditionalFormatting>
  <conditionalFormatting sqref="I118:K118 I106:N106">
    <cfRule type="cellIs" dxfId="256" priority="1264" stopIfTrue="1" operator="notEqual">
      <formula>0</formula>
    </cfRule>
  </conditionalFormatting>
  <conditionalFormatting sqref="I24:K25">
    <cfRule type="cellIs" dxfId="255" priority="1187" operator="equal">
      <formula>0</formula>
    </cfRule>
    <cfRule type="containsErrors" dxfId="254" priority="1188">
      <formula>ISERROR(I24)</formula>
    </cfRule>
  </conditionalFormatting>
  <conditionalFormatting sqref="I24:K24">
    <cfRule type="cellIs" dxfId="253" priority="1186" stopIfTrue="1" operator="notEqual">
      <formula>0</formula>
    </cfRule>
  </conditionalFormatting>
  <conditionalFormatting sqref="G24:G25">
    <cfRule type="containsErrors" dxfId="252" priority="1181">
      <formula>ISERROR(G24)</formula>
    </cfRule>
    <cfRule type="cellIs" dxfId="251" priority="1182" operator="greaterThan">
      <formula>100%</formula>
    </cfRule>
    <cfRule type="cellIs" dxfId="250" priority="1183" operator="equal">
      <formula>100%</formula>
    </cfRule>
    <cfRule type="cellIs" dxfId="249" priority="1184" operator="between">
      <formula>1%</formula>
      <formula>99%</formula>
    </cfRule>
    <cfRule type="cellIs" priority="1185" operator="equal">
      <formula>0%</formula>
    </cfRule>
  </conditionalFormatting>
  <conditionalFormatting sqref="I114">
    <cfRule type="cellIs" dxfId="248" priority="1164" stopIfTrue="1" operator="notEqual">
      <formula>0</formula>
    </cfRule>
  </conditionalFormatting>
  <conditionalFormatting sqref="I114">
    <cfRule type="cellIs" dxfId="247" priority="1163" stopIfTrue="1" operator="notEqual">
      <formula>0</formula>
    </cfRule>
  </conditionalFormatting>
  <conditionalFormatting sqref="I116:K117">
    <cfRule type="cellIs" dxfId="246" priority="1133" operator="equal">
      <formula>0</formula>
    </cfRule>
    <cfRule type="containsErrors" dxfId="245" priority="1134">
      <formula>ISERROR(I116)</formula>
    </cfRule>
  </conditionalFormatting>
  <conditionalFormatting sqref="I116:K116">
    <cfRule type="cellIs" dxfId="244" priority="1132" stopIfTrue="1" operator="notEqual">
      <formula>0</formula>
    </cfRule>
  </conditionalFormatting>
  <conditionalFormatting sqref="G116:G117">
    <cfRule type="containsErrors" dxfId="243" priority="1127">
      <formula>ISERROR(G116)</formula>
    </cfRule>
    <cfRule type="cellIs" dxfId="242" priority="1128" operator="greaterThan">
      <formula>100%</formula>
    </cfRule>
    <cfRule type="cellIs" dxfId="241" priority="1129" operator="equal">
      <formula>100%</formula>
    </cfRule>
    <cfRule type="cellIs" dxfId="240" priority="1130" operator="between">
      <formula>1%</formula>
      <formula>99%</formula>
    </cfRule>
    <cfRule type="cellIs" priority="1131" operator="equal">
      <formula>0%</formula>
    </cfRule>
  </conditionalFormatting>
  <conditionalFormatting sqref="J114">
    <cfRule type="cellIs" dxfId="239" priority="1120" stopIfTrue="1" operator="notEqual">
      <formula>0</formula>
    </cfRule>
  </conditionalFormatting>
  <conditionalFormatting sqref="J114">
    <cfRule type="cellIs" dxfId="238" priority="1119" stopIfTrue="1" operator="notEqual">
      <formula>0</formula>
    </cfRule>
  </conditionalFormatting>
  <conditionalFormatting sqref="K114">
    <cfRule type="cellIs" dxfId="237" priority="1118" stopIfTrue="1" operator="notEqual">
      <formula>0</formula>
    </cfRule>
  </conditionalFormatting>
  <conditionalFormatting sqref="K114">
    <cfRule type="cellIs" dxfId="236" priority="1117" stopIfTrue="1" operator="notEqual">
      <formula>0</formula>
    </cfRule>
  </conditionalFormatting>
  <conditionalFormatting sqref="L114">
    <cfRule type="cellIs" dxfId="235" priority="1074" stopIfTrue="1" operator="notEqual">
      <formula>0</formula>
    </cfRule>
  </conditionalFormatting>
  <conditionalFormatting sqref="L114">
    <cfRule type="cellIs" dxfId="234" priority="1073" stopIfTrue="1" operator="notEqual">
      <formula>0</formula>
    </cfRule>
  </conditionalFormatting>
  <conditionalFormatting sqref="M114">
    <cfRule type="cellIs" dxfId="233" priority="1060" stopIfTrue="1" operator="notEqual">
      <formula>0</formula>
    </cfRule>
  </conditionalFormatting>
  <conditionalFormatting sqref="M114">
    <cfRule type="cellIs" dxfId="232" priority="1059" stopIfTrue="1" operator="notEqual">
      <formula>0</formula>
    </cfRule>
  </conditionalFormatting>
  <conditionalFormatting sqref="N114">
    <cfRule type="cellIs" dxfId="231" priority="1058" stopIfTrue="1" operator="notEqual">
      <formula>0</formula>
    </cfRule>
  </conditionalFormatting>
  <conditionalFormatting sqref="N114">
    <cfRule type="cellIs" dxfId="230" priority="1057" stopIfTrue="1" operator="notEqual">
      <formula>0</formula>
    </cfRule>
  </conditionalFormatting>
  <conditionalFormatting sqref="L118">
    <cfRule type="cellIs" dxfId="229" priority="960" stopIfTrue="1" operator="notEqual">
      <formula>0</formula>
    </cfRule>
  </conditionalFormatting>
  <conditionalFormatting sqref="L118">
    <cfRule type="cellIs" dxfId="228" priority="958" operator="equal">
      <formula>0</formula>
    </cfRule>
    <cfRule type="containsErrors" dxfId="227" priority="959">
      <formula>ISERROR(L118)</formula>
    </cfRule>
  </conditionalFormatting>
  <conditionalFormatting sqref="L118">
    <cfRule type="cellIs" dxfId="226" priority="957" stopIfTrue="1" operator="notEqual">
      <formula>0</formula>
    </cfRule>
  </conditionalFormatting>
  <conditionalFormatting sqref="L118">
    <cfRule type="cellIs" dxfId="225" priority="956" stopIfTrue="1" operator="notEqual">
      <formula>0</formula>
    </cfRule>
  </conditionalFormatting>
  <conditionalFormatting sqref="M118">
    <cfRule type="cellIs" dxfId="224" priority="955" stopIfTrue="1" operator="notEqual">
      <formula>0</formula>
    </cfRule>
  </conditionalFormatting>
  <conditionalFormatting sqref="M118">
    <cfRule type="cellIs" dxfId="223" priority="953" operator="equal">
      <formula>0</formula>
    </cfRule>
    <cfRule type="containsErrors" dxfId="222" priority="954">
      <formula>ISERROR(M118)</formula>
    </cfRule>
  </conditionalFormatting>
  <conditionalFormatting sqref="M118">
    <cfRule type="cellIs" dxfId="221" priority="952" stopIfTrue="1" operator="notEqual">
      <formula>0</formula>
    </cfRule>
  </conditionalFormatting>
  <conditionalFormatting sqref="M118">
    <cfRule type="cellIs" dxfId="220" priority="951" stopIfTrue="1" operator="notEqual">
      <formula>0</formula>
    </cfRule>
  </conditionalFormatting>
  <conditionalFormatting sqref="N118">
    <cfRule type="cellIs" dxfId="219" priority="950" stopIfTrue="1" operator="notEqual">
      <formula>0</formula>
    </cfRule>
  </conditionalFormatting>
  <conditionalFormatting sqref="N118">
    <cfRule type="cellIs" dxfId="218" priority="948" operator="equal">
      <formula>0</formula>
    </cfRule>
    <cfRule type="containsErrors" dxfId="217" priority="949">
      <formula>ISERROR(N118)</formula>
    </cfRule>
  </conditionalFormatting>
  <conditionalFormatting sqref="N118">
    <cfRule type="cellIs" dxfId="216" priority="947" stopIfTrue="1" operator="notEqual">
      <formula>0</formula>
    </cfRule>
  </conditionalFormatting>
  <conditionalFormatting sqref="N118">
    <cfRule type="cellIs" dxfId="215" priority="946" stopIfTrue="1" operator="notEqual">
      <formula>0</formula>
    </cfRule>
  </conditionalFormatting>
  <conditionalFormatting sqref="L30:N30">
    <cfRule type="cellIs" dxfId="214" priority="945" stopIfTrue="1" operator="notEqual">
      <formula>0</formula>
    </cfRule>
  </conditionalFormatting>
  <conditionalFormatting sqref="I30:N31">
    <cfRule type="cellIs" dxfId="213" priority="943" operator="equal">
      <formula>0</formula>
    </cfRule>
    <cfRule type="containsErrors" dxfId="212" priority="944">
      <formula>ISERROR(I30)</formula>
    </cfRule>
  </conditionalFormatting>
  <conditionalFormatting sqref="I30:N30">
    <cfRule type="cellIs" dxfId="211" priority="942" stopIfTrue="1" operator="notEqual">
      <formula>0</formula>
    </cfRule>
  </conditionalFormatting>
  <conditionalFormatting sqref="G30:G31">
    <cfRule type="containsErrors" dxfId="210" priority="937">
      <formula>ISERROR(G30)</formula>
    </cfRule>
    <cfRule type="cellIs" dxfId="209" priority="938" operator="greaterThan">
      <formula>100%</formula>
    </cfRule>
    <cfRule type="cellIs" dxfId="208" priority="939" operator="equal">
      <formula>100%</formula>
    </cfRule>
    <cfRule type="cellIs" dxfId="207" priority="940" operator="between">
      <formula>1%</formula>
      <formula>99%</formula>
    </cfRule>
    <cfRule type="cellIs" priority="941" operator="equal">
      <formula>0%</formula>
    </cfRule>
  </conditionalFormatting>
  <conditionalFormatting sqref="I30:N30">
    <cfRule type="cellIs" dxfId="206" priority="936" stopIfTrue="1" operator="notEqual">
      <formula>0</formula>
    </cfRule>
  </conditionalFormatting>
  <conditionalFormatting sqref="L34">
    <cfRule type="cellIs" dxfId="205" priority="804" operator="equal">
      <formula>0</formula>
    </cfRule>
    <cfRule type="containsErrors" dxfId="204" priority="805">
      <formula>ISERROR(L34)</formula>
    </cfRule>
  </conditionalFormatting>
  <conditionalFormatting sqref="L34">
    <cfRule type="cellIs" dxfId="203" priority="803" stopIfTrue="1" operator="notEqual">
      <formula>0</formula>
    </cfRule>
  </conditionalFormatting>
  <conditionalFormatting sqref="K106">
    <cfRule type="cellIs" dxfId="202" priority="792" stopIfTrue="1" operator="notEqual">
      <formula>0</formula>
    </cfRule>
  </conditionalFormatting>
  <conditionalFormatting sqref="I90:N90">
    <cfRule type="cellIs" dxfId="201" priority="782" stopIfTrue="1" operator="notEqual">
      <formula>0</formula>
    </cfRule>
  </conditionalFormatting>
  <conditionalFormatting sqref="I90:N90 I100:N101">
    <cfRule type="cellIs" dxfId="200" priority="780" operator="equal">
      <formula>0</formula>
    </cfRule>
    <cfRule type="containsErrors" dxfId="199" priority="781">
      <formula>ISERROR(I90)</formula>
    </cfRule>
  </conditionalFormatting>
  <conditionalFormatting sqref="I100:N100">
    <cfRule type="cellIs" dxfId="198" priority="779" stopIfTrue="1" operator="notEqual">
      <formula>0</formula>
    </cfRule>
  </conditionalFormatting>
  <conditionalFormatting sqref="G90:G91 G100:G101">
    <cfRule type="containsErrors" dxfId="197" priority="774">
      <formula>ISERROR(G90)</formula>
    </cfRule>
    <cfRule type="cellIs" dxfId="196" priority="775" operator="greaterThan">
      <formula>100%</formula>
    </cfRule>
    <cfRule type="cellIs" dxfId="195" priority="776" operator="equal">
      <formula>100%</formula>
    </cfRule>
    <cfRule type="cellIs" dxfId="194" priority="777" operator="between">
      <formula>1%</formula>
      <formula>99%</formula>
    </cfRule>
    <cfRule type="cellIs" priority="778" operator="equal">
      <formula>0%</formula>
    </cfRule>
  </conditionalFormatting>
  <conditionalFormatting sqref="I108:N108">
    <cfRule type="cellIs" dxfId="193" priority="747" stopIfTrue="1" operator="notEqual">
      <formula>0</formula>
    </cfRule>
  </conditionalFormatting>
  <conditionalFormatting sqref="I108:N108 I112:N113">
    <cfRule type="cellIs" dxfId="192" priority="745" operator="equal">
      <formula>0</formula>
    </cfRule>
    <cfRule type="containsErrors" dxfId="191" priority="746">
      <formula>ISERROR(I108)</formula>
    </cfRule>
  </conditionalFormatting>
  <conditionalFormatting sqref="I112:N112">
    <cfRule type="cellIs" dxfId="190" priority="744" stopIfTrue="1" operator="notEqual">
      <formula>0</formula>
    </cfRule>
  </conditionalFormatting>
  <conditionalFormatting sqref="G108:G109 G112:G113">
    <cfRule type="containsErrors" dxfId="189" priority="739">
      <formula>ISERROR(G108)</formula>
    </cfRule>
    <cfRule type="cellIs" dxfId="188" priority="740" operator="greaterThan">
      <formula>100%</formula>
    </cfRule>
    <cfRule type="cellIs" dxfId="187" priority="741" operator="equal">
      <formula>100%</formula>
    </cfRule>
    <cfRule type="cellIs" dxfId="186" priority="742" operator="between">
      <formula>1%</formula>
      <formula>99%</formula>
    </cfRule>
    <cfRule type="cellIs" priority="743" operator="equal">
      <formula>0%</formula>
    </cfRule>
  </conditionalFormatting>
  <conditionalFormatting sqref="L22:N23">
    <cfRule type="cellIs" dxfId="185" priority="711" operator="equal">
      <formula>0</formula>
    </cfRule>
    <cfRule type="containsErrors" dxfId="184" priority="712">
      <formula>ISERROR(L22)</formula>
    </cfRule>
  </conditionalFormatting>
  <conditionalFormatting sqref="L22:N22">
    <cfRule type="cellIs" dxfId="183" priority="710" stopIfTrue="1" operator="notEqual">
      <formula>0</formula>
    </cfRule>
  </conditionalFormatting>
  <conditionalFormatting sqref="I22:K23">
    <cfRule type="cellIs" dxfId="182" priority="708" operator="equal">
      <formula>0</formula>
    </cfRule>
    <cfRule type="containsErrors" dxfId="181" priority="709">
      <formula>ISERROR(I22)</formula>
    </cfRule>
  </conditionalFormatting>
  <conditionalFormatting sqref="I22:K22">
    <cfRule type="cellIs" dxfId="180" priority="707" stopIfTrue="1" operator="notEqual">
      <formula>0</formula>
    </cfRule>
  </conditionalFormatting>
  <conditionalFormatting sqref="G22:G23">
    <cfRule type="containsErrors" dxfId="179" priority="702">
      <formula>ISERROR(G22)</formula>
    </cfRule>
    <cfRule type="cellIs" dxfId="178" priority="703" operator="greaterThan">
      <formula>100%</formula>
    </cfRule>
    <cfRule type="cellIs" dxfId="177" priority="704" operator="equal">
      <formula>100%</formula>
    </cfRule>
    <cfRule type="cellIs" dxfId="176" priority="705" operator="between">
      <formula>1%</formula>
      <formula>99%</formula>
    </cfRule>
    <cfRule type="cellIs" priority="706" operator="equal">
      <formula>0%</formula>
    </cfRule>
  </conditionalFormatting>
  <conditionalFormatting sqref="I38:N39">
    <cfRule type="cellIs" dxfId="175" priority="679" operator="equal">
      <formula>0</formula>
    </cfRule>
    <cfRule type="containsErrors" dxfId="174" priority="680">
      <formula>ISERROR(I38)</formula>
    </cfRule>
  </conditionalFormatting>
  <conditionalFormatting sqref="I38:N38">
    <cfRule type="cellIs" dxfId="173" priority="678" stopIfTrue="1" operator="notEqual">
      <formula>0</formula>
    </cfRule>
  </conditionalFormatting>
  <conditionalFormatting sqref="G38:G39">
    <cfRule type="containsErrors" dxfId="172" priority="673">
      <formula>ISERROR(G38)</formula>
    </cfRule>
    <cfRule type="cellIs" dxfId="171" priority="674" operator="greaterThan">
      <formula>100%</formula>
    </cfRule>
    <cfRule type="cellIs" dxfId="170" priority="675" operator="equal">
      <formula>100%</formula>
    </cfRule>
    <cfRule type="cellIs" dxfId="169" priority="676" operator="between">
      <formula>1%</formula>
      <formula>99%</formula>
    </cfRule>
    <cfRule type="cellIs" priority="677" operator="equal">
      <formula>0%</formula>
    </cfRule>
  </conditionalFormatting>
  <conditionalFormatting sqref="I48:N49">
    <cfRule type="cellIs" dxfId="168" priority="652" operator="equal">
      <formula>0</formula>
    </cfRule>
    <cfRule type="containsErrors" dxfId="167" priority="653">
      <formula>ISERROR(I48)</formula>
    </cfRule>
  </conditionalFormatting>
  <conditionalFormatting sqref="I48:N48">
    <cfRule type="cellIs" dxfId="166" priority="651" stopIfTrue="1" operator="notEqual">
      <formula>0</formula>
    </cfRule>
  </conditionalFormatting>
  <conditionalFormatting sqref="G48:G49">
    <cfRule type="containsErrors" dxfId="165" priority="646">
      <formula>ISERROR(G48)</formula>
    </cfRule>
    <cfRule type="cellIs" dxfId="164" priority="647" operator="greaterThan">
      <formula>100%</formula>
    </cfRule>
    <cfRule type="cellIs" dxfId="163" priority="648" operator="equal">
      <formula>100%</formula>
    </cfRule>
    <cfRule type="cellIs" dxfId="162" priority="649" operator="between">
      <formula>1%</formula>
      <formula>99%</formula>
    </cfRule>
    <cfRule type="cellIs" priority="650" operator="equal">
      <formula>0%</formula>
    </cfRule>
  </conditionalFormatting>
  <conditionalFormatting sqref="I46:N47">
    <cfRule type="cellIs" dxfId="161" priority="625" operator="equal">
      <formula>0</formula>
    </cfRule>
    <cfRule type="containsErrors" dxfId="160" priority="626">
      <formula>ISERROR(I46)</formula>
    </cfRule>
  </conditionalFormatting>
  <conditionalFormatting sqref="I46:N46">
    <cfRule type="cellIs" dxfId="159" priority="624" stopIfTrue="1" operator="notEqual">
      <formula>0</formula>
    </cfRule>
  </conditionalFormatting>
  <conditionalFormatting sqref="G46:G47">
    <cfRule type="containsErrors" dxfId="158" priority="619">
      <formula>ISERROR(G46)</formula>
    </cfRule>
    <cfRule type="cellIs" dxfId="157" priority="620" operator="greaterThan">
      <formula>100%</formula>
    </cfRule>
    <cfRule type="cellIs" dxfId="156" priority="621" operator="equal">
      <formula>100%</formula>
    </cfRule>
    <cfRule type="cellIs" dxfId="155" priority="622" operator="between">
      <formula>1%</formula>
      <formula>99%</formula>
    </cfRule>
    <cfRule type="cellIs" priority="623" operator="equal">
      <formula>0%</formula>
    </cfRule>
  </conditionalFormatting>
  <conditionalFormatting sqref="I52:N53">
    <cfRule type="cellIs" dxfId="154" priority="598" operator="equal">
      <formula>0</formula>
    </cfRule>
    <cfRule type="containsErrors" dxfId="153" priority="599">
      <formula>ISERROR(I52)</formula>
    </cfRule>
  </conditionalFormatting>
  <conditionalFormatting sqref="I52:N52">
    <cfRule type="cellIs" dxfId="152" priority="597" stopIfTrue="1" operator="notEqual">
      <formula>0</formula>
    </cfRule>
  </conditionalFormatting>
  <conditionalFormatting sqref="G52:G53">
    <cfRule type="containsErrors" dxfId="151" priority="592">
      <formula>ISERROR(G52)</formula>
    </cfRule>
    <cfRule type="cellIs" dxfId="150" priority="593" operator="greaterThan">
      <formula>100%</formula>
    </cfRule>
    <cfRule type="cellIs" dxfId="149" priority="594" operator="equal">
      <formula>100%</formula>
    </cfRule>
    <cfRule type="cellIs" dxfId="148" priority="595" operator="between">
      <formula>1%</formula>
      <formula>99%</formula>
    </cfRule>
    <cfRule type="cellIs" priority="596" operator="equal">
      <formula>0%</formula>
    </cfRule>
  </conditionalFormatting>
  <conditionalFormatting sqref="I68:N69">
    <cfRule type="cellIs" dxfId="147" priority="571" operator="equal">
      <formula>0</formula>
    </cfRule>
    <cfRule type="containsErrors" dxfId="146" priority="572">
      <formula>ISERROR(I68)</formula>
    </cfRule>
  </conditionalFormatting>
  <conditionalFormatting sqref="I68:N68">
    <cfRule type="cellIs" dxfId="145" priority="570" stopIfTrue="1" operator="notEqual">
      <formula>0</formula>
    </cfRule>
  </conditionalFormatting>
  <conditionalFormatting sqref="G68:G69">
    <cfRule type="containsErrors" dxfId="144" priority="565">
      <formula>ISERROR(G68)</formula>
    </cfRule>
    <cfRule type="cellIs" dxfId="143" priority="566" operator="greaterThan">
      <formula>100%</formula>
    </cfRule>
    <cfRule type="cellIs" dxfId="142" priority="567" operator="equal">
      <formula>100%</formula>
    </cfRule>
    <cfRule type="cellIs" dxfId="141" priority="568" operator="between">
      <formula>1%</formula>
      <formula>99%</formula>
    </cfRule>
    <cfRule type="cellIs" priority="569" operator="equal">
      <formula>0%</formula>
    </cfRule>
  </conditionalFormatting>
  <conditionalFormatting sqref="I62:N63">
    <cfRule type="cellIs" dxfId="140" priority="544" operator="equal">
      <formula>0</formula>
    </cfRule>
    <cfRule type="containsErrors" dxfId="139" priority="545">
      <formula>ISERROR(I62)</formula>
    </cfRule>
  </conditionalFormatting>
  <conditionalFormatting sqref="I62:N62">
    <cfRule type="cellIs" dxfId="138" priority="543" stopIfTrue="1" operator="notEqual">
      <formula>0</formula>
    </cfRule>
  </conditionalFormatting>
  <conditionalFormatting sqref="G62:G63">
    <cfRule type="containsErrors" dxfId="137" priority="538">
      <formula>ISERROR(G62)</formula>
    </cfRule>
    <cfRule type="cellIs" dxfId="136" priority="539" operator="greaterThan">
      <formula>100%</formula>
    </cfRule>
    <cfRule type="cellIs" dxfId="135" priority="540" operator="equal">
      <formula>100%</formula>
    </cfRule>
    <cfRule type="cellIs" dxfId="134" priority="541" operator="between">
      <formula>1%</formula>
      <formula>99%</formula>
    </cfRule>
    <cfRule type="cellIs" priority="542" operator="equal">
      <formula>0%</formula>
    </cfRule>
  </conditionalFormatting>
  <conditionalFormatting sqref="I60:N61">
    <cfRule type="cellIs" dxfId="133" priority="517" operator="equal">
      <formula>0</formula>
    </cfRule>
    <cfRule type="containsErrors" dxfId="132" priority="518">
      <formula>ISERROR(I60)</formula>
    </cfRule>
  </conditionalFormatting>
  <conditionalFormatting sqref="I60:N60">
    <cfRule type="cellIs" dxfId="131" priority="516" stopIfTrue="1" operator="notEqual">
      <formula>0</formula>
    </cfRule>
  </conditionalFormatting>
  <conditionalFormatting sqref="G60:G61">
    <cfRule type="containsErrors" dxfId="130" priority="511">
      <formula>ISERROR(G60)</formula>
    </cfRule>
    <cfRule type="cellIs" dxfId="129" priority="512" operator="greaterThan">
      <formula>100%</formula>
    </cfRule>
    <cfRule type="cellIs" dxfId="128" priority="513" operator="equal">
      <formula>100%</formula>
    </cfRule>
    <cfRule type="cellIs" dxfId="127" priority="514" operator="between">
      <formula>1%</formula>
      <formula>99%</formula>
    </cfRule>
    <cfRule type="cellIs" priority="515" operator="equal">
      <formula>0%</formula>
    </cfRule>
  </conditionalFormatting>
  <conditionalFormatting sqref="I54:N55">
    <cfRule type="cellIs" dxfId="126" priority="490" operator="equal">
      <formula>0</formula>
    </cfRule>
    <cfRule type="containsErrors" dxfId="125" priority="491">
      <formula>ISERROR(I54)</formula>
    </cfRule>
  </conditionalFormatting>
  <conditionalFormatting sqref="I54:N54">
    <cfRule type="cellIs" dxfId="124" priority="489" stopIfTrue="1" operator="notEqual">
      <formula>0</formula>
    </cfRule>
  </conditionalFormatting>
  <conditionalFormatting sqref="G54:G55">
    <cfRule type="containsErrors" dxfId="123" priority="484">
      <formula>ISERROR(G54)</formula>
    </cfRule>
    <cfRule type="cellIs" dxfId="122" priority="485" operator="greaterThan">
      <formula>100%</formula>
    </cfRule>
    <cfRule type="cellIs" dxfId="121" priority="486" operator="equal">
      <formula>100%</formula>
    </cfRule>
    <cfRule type="cellIs" dxfId="120" priority="487" operator="between">
      <formula>1%</formula>
      <formula>99%</formula>
    </cfRule>
    <cfRule type="cellIs" priority="488" operator="equal">
      <formula>0%</formula>
    </cfRule>
  </conditionalFormatting>
  <conditionalFormatting sqref="I58:N59">
    <cfRule type="cellIs" dxfId="119" priority="463" operator="equal">
      <formula>0</formula>
    </cfRule>
    <cfRule type="containsErrors" dxfId="118" priority="464">
      <formula>ISERROR(I58)</formula>
    </cfRule>
  </conditionalFormatting>
  <conditionalFormatting sqref="I58:N58">
    <cfRule type="cellIs" dxfId="117" priority="462" stopIfTrue="1" operator="notEqual">
      <formula>0</formula>
    </cfRule>
  </conditionalFormatting>
  <conditionalFormatting sqref="G58:G59">
    <cfRule type="containsErrors" dxfId="116" priority="457">
      <formula>ISERROR(G58)</formula>
    </cfRule>
    <cfRule type="cellIs" dxfId="115" priority="458" operator="greaterThan">
      <formula>100%</formula>
    </cfRule>
    <cfRule type="cellIs" dxfId="114" priority="459" operator="equal">
      <formula>100%</formula>
    </cfRule>
    <cfRule type="cellIs" dxfId="113" priority="460" operator="between">
      <formula>1%</formula>
      <formula>99%</formula>
    </cfRule>
    <cfRule type="cellIs" priority="461" operator="equal">
      <formula>0%</formula>
    </cfRule>
  </conditionalFormatting>
  <conditionalFormatting sqref="I56:N57">
    <cfRule type="cellIs" dxfId="112" priority="436" operator="equal">
      <formula>0</formula>
    </cfRule>
    <cfRule type="containsErrors" dxfId="111" priority="437">
      <formula>ISERROR(I56)</formula>
    </cfRule>
  </conditionalFormatting>
  <conditionalFormatting sqref="I56:N56">
    <cfRule type="cellIs" dxfId="110" priority="435" stopIfTrue="1" operator="notEqual">
      <formula>0</formula>
    </cfRule>
  </conditionalFormatting>
  <conditionalFormatting sqref="G56:G57">
    <cfRule type="containsErrors" dxfId="109" priority="430">
      <formula>ISERROR(G56)</formula>
    </cfRule>
    <cfRule type="cellIs" dxfId="108" priority="431" operator="greaterThan">
      <formula>100%</formula>
    </cfRule>
    <cfRule type="cellIs" dxfId="107" priority="432" operator="equal">
      <formula>100%</formula>
    </cfRule>
    <cfRule type="cellIs" dxfId="106" priority="433" operator="between">
      <formula>1%</formula>
      <formula>99%</formula>
    </cfRule>
    <cfRule type="cellIs" priority="434" operator="equal">
      <formula>0%</formula>
    </cfRule>
  </conditionalFormatting>
  <conditionalFormatting sqref="I66:N67">
    <cfRule type="cellIs" dxfId="105" priority="409" operator="equal">
      <formula>0</formula>
    </cfRule>
    <cfRule type="containsErrors" dxfId="104" priority="410">
      <formula>ISERROR(I66)</formula>
    </cfRule>
  </conditionalFormatting>
  <conditionalFormatting sqref="I66:N66">
    <cfRule type="cellIs" dxfId="103" priority="408" stopIfTrue="1" operator="notEqual">
      <formula>0</formula>
    </cfRule>
  </conditionalFormatting>
  <conditionalFormatting sqref="G66:G67">
    <cfRule type="containsErrors" dxfId="102" priority="403">
      <formula>ISERROR(G66)</formula>
    </cfRule>
    <cfRule type="cellIs" dxfId="101" priority="404" operator="greaterThan">
      <formula>100%</formula>
    </cfRule>
    <cfRule type="cellIs" dxfId="100" priority="405" operator="equal">
      <formula>100%</formula>
    </cfRule>
    <cfRule type="cellIs" dxfId="99" priority="406" operator="between">
      <formula>1%</formula>
      <formula>99%</formula>
    </cfRule>
    <cfRule type="cellIs" priority="407" operator="equal">
      <formula>0%</formula>
    </cfRule>
  </conditionalFormatting>
  <conditionalFormatting sqref="I64:N65">
    <cfRule type="cellIs" dxfId="98" priority="382" operator="equal">
      <formula>0</formula>
    </cfRule>
    <cfRule type="containsErrors" dxfId="97" priority="383">
      <formula>ISERROR(I64)</formula>
    </cfRule>
  </conditionalFormatting>
  <conditionalFormatting sqref="I64:N64">
    <cfRule type="cellIs" dxfId="96" priority="381" stopIfTrue="1" operator="notEqual">
      <formula>0</formula>
    </cfRule>
  </conditionalFormatting>
  <conditionalFormatting sqref="G64:G65">
    <cfRule type="containsErrors" dxfId="95" priority="376">
      <formula>ISERROR(G64)</formula>
    </cfRule>
    <cfRule type="cellIs" dxfId="94" priority="377" operator="greaterThan">
      <formula>100%</formula>
    </cfRule>
    <cfRule type="cellIs" dxfId="93" priority="378" operator="equal">
      <formula>100%</formula>
    </cfRule>
    <cfRule type="cellIs" dxfId="92" priority="379" operator="between">
      <formula>1%</formula>
      <formula>99%</formula>
    </cfRule>
    <cfRule type="cellIs" priority="380" operator="equal">
      <formula>0%</formula>
    </cfRule>
  </conditionalFormatting>
  <conditionalFormatting sqref="I82:N83">
    <cfRule type="cellIs" dxfId="91" priority="355" operator="equal">
      <formula>0</formula>
    </cfRule>
    <cfRule type="containsErrors" dxfId="90" priority="356">
      <formula>ISERROR(I82)</formula>
    </cfRule>
  </conditionalFormatting>
  <conditionalFormatting sqref="I82:N82">
    <cfRule type="cellIs" dxfId="89" priority="354" stopIfTrue="1" operator="notEqual">
      <formula>0</formula>
    </cfRule>
  </conditionalFormatting>
  <conditionalFormatting sqref="G82:G83">
    <cfRule type="containsErrors" dxfId="88" priority="349">
      <formula>ISERROR(G82)</formula>
    </cfRule>
    <cfRule type="cellIs" dxfId="87" priority="350" operator="greaterThan">
      <formula>100%</formula>
    </cfRule>
    <cfRule type="cellIs" dxfId="86" priority="351" operator="equal">
      <formula>100%</formula>
    </cfRule>
    <cfRule type="cellIs" dxfId="85" priority="352" operator="between">
      <formula>1%</formula>
      <formula>99%</formula>
    </cfRule>
    <cfRule type="cellIs" priority="353" operator="equal">
      <formula>0%</formula>
    </cfRule>
  </conditionalFormatting>
  <conditionalFormatting sqref="I80:N81">
    <cfRule type="cellIs" dxfId="84" priority="328" operator="equal">
      <formula>0</formula>
    </cfRule>
    <cfRule type="containsErrors" dxfId="83" priority="329">
      <formula>ISERROR(I80)</formula>
    </cfRule>
  </conditionalFormatting>
  <conditionalFormatting sqref="I80:N80">
    <cfRule type="cellIs" dxfId="82" priority="327" stopIfTrue="1" operator="notEqual">
      <formula>0</formula>
    </cfRule>
  </conditionalFormatting>
  <conditionalFormatting sqref="G80:G81">
    <cfRule type="containsErrors" dxfId="81" priority="322">
      <formula>ISERROR(G80)</formula>
    </cfRule>
    <cfRule type="cellIs" dxfId="80" priority="323" operator="greaterThan">
      <formula>100%</formula>
    </cfRule>
    <cfRule type="cellIs" dxfId="79" priority="324" operator="equal">
      <formula>100%</formula>
    </cfRule>
    <cfRule type="cellIs" dxfId="78" priority="325" operator="between">
      <formula>1%</formula>
      <formula>99%</formula>
    </cfRule>
    <cfRule type="cellIs" priority="326" operator="equal">
      <formula>0%</formula>
    </cfRule>
  </conditionalFormatting>
  <conditionalFormatting sqref="I78:N79">
    <cfRule type="cellIs" dxfId="77" priority="301" operator="equal">
      <formula>0</formula>
    </cfRule>
    <cfRule type="containsErrors" dxfId="76" priority="302">
      <formula>ISERROR(I78)</formula>
    </cfRule>
  </conditionalFormatting>
  <conditionalFormatting sqref="I78:N78">
    <cfRule type="cellIs" dxfId="75" priority="300" stopIfTrue="1" operator="notEqual">
      <formula>0</formula>
    </cfRule>
  </conditionalFormatting>
  <conditionalFormatting sqref="G78:G79">
    <cfRule type="containsErrors" dxfId="74" priority="295">
      <formula>ISERROR(G78)</formula>
    </cfRule>
    <cfRule type="cellIs" dxfId="73" priority="296" operator="greaterThan">
      <formula>100%</formula>
    </cfRule>
    <cfRule type="cellIs" dxfId="72" priority="297" operator="equal">
      <formula>100%</formula>
    </cfRule>
    <cfRule type="cellIs" dxfId="71" priority="298" operator="between">
      <formula>1%</formula>
      <formula>99%</formula>
    </cfRule>
    <cfRule type="cellIs" priority="299" operator="equal">
      <formula>0%</formula>
    </cfRule>
  </conditionalFormatting>
  <conditionalFormatting sqref="I76:N77">
    <cfRule type="cellIs" dxfId="70" priority="274" operator="equal">
      <formula>0</formula>
    </cfRule>
    <cfRule type="containsErrors" dxfId="69" priority="275">
      <formula>ISERROR(I76)</formula>
    </cfRule>
  </conditionalFormatting>
  <conditionalFormatting sqref="I76:N76">
    <cfRule type="cellIs" dxfId="68" priority="273" stopIfTrue="1" operator="notEqual">
      <formula>0</formula>
    </cfRule>
  </conditionalFormatting>
  <conditionalFormatting sqref="G76:G77">
    <cfRule type="containsErrors" dxfId="67" priority="268">
      <formula>ISERROR(G76)</formula>
    </cfRule>
    <cfRule type="cellIs" dxfId="66" priority="269" operator="greaterThan">
      <formula>100%</formula>
    </cfRule>
    <cfRule type="cellIs" dxfId="65" priority="270" operator="equal">
      <formula>100%</formula>
    </cfRule>
    <cfRule type="cellIs" dxfId="64" priority="271" operator="between">
      <formula>1%</formula>
      <formula>99%</formula>
    </cfRule>
    <cfRule type="cellIs" priority="272" operator="equal">
      <formula>0%</formula>
    </cfRule>
  </conditionalFormatting>
  <conditionalFormatting sqref="I86:N86">
    <cfRule type="cellIs" dxfId="63" priority="248" stopIfTrue="1" operator="notEqual">
      <formula>0</formula>
    </cfRule>
  </conditionalFormatting>
  <conditionalFormatting sqref="I86:N87">
    <cfRule type="cellIs" dxfId="62" priority="246" operator="equal">
      <formula>0</formula>
    </cfRule>
    <cfRule type="containsErrors" dxfId="61" priority="247">
      <formula>ISERROR(I86)</formula>
    </cfRule>
  </conditionalFormatting>
  <conditionalFormatting sqref="I86:N86">
    <cfRule type="cellIs" dxfId="60" priority="245" stopIfTrue="1" operator="notEqual">
      <formula>0</formula>
    </cfRule>
  </conditionalFormatting>
  <conditionalFormatting sqref="G86:G87">
    <cfRule type="containsErrors" dxfId="59" priority="240">
      <formula>ISERROR(G86)</formula>
    </cfRule>
    <cfRule type="cellIs" dxfId="58" priority="241" operator="greaterThan">
      <formula>100%</formula>
    </cfRule>
    <cfRule type="cellIs" dxfId="57" priority="242" operator="equal">
      <formula>100%</formula>
    </cfRule>
    <cfRule type="cellIs" dxfId="56" priority="243" operator="between">
      <formula>1%</formula>
      <formula>99%</formula>
    </cfRule>
    <cfRule type="cellIs" priority="244" operator="equal">
      <formula>0%</formula>
    </cfRule>
  </conditionalFormatting>
  <conditionalFormatting sqref="I86:N86">
    <cfRule type="cellIs" dxfId="55" priority="239" stopIfTrue="1" operator="notEqual">
      <formula>0</formula>
    </cfRule>
  </conditionalFormatting>
  <conditionalFormatting sqref="I92:N93">
    <cfRule type="cellIs" dxfId="54" priority="210" operator="equal">
      <formula>0</formula>
    </cfRule>
    <cfRule type="containsErrors" dxfId="53" priority="211">
      <formula>ISERROR(I92)</formula>
    </cfRule>
  </conditionalFormatting>
  <conditionalFormatting sqref="I92:N92">
    <cfRule type="cellIs" dxfId="52" priority="209" stopIfTrue="1" operator="notEqual">
      <formula>0</formula>
    </cfRule>
  </conditionalFormatting>
  <conditionalFormatting sqref="G92:G93">
    <cfRule type="containsErrors" dxfId="51" priority="204">
      <formula>ISERROR(G92)</formula>
    </cfRule>
    <cfRule type="cellIs" dxfId="50" priority="205" operator="greaterThan">
      <formula>100%</formula>
    </cfRule>
    <cfRule type="cellIs" dxfId="49" priority="206" operator="equal">
      <formula>100%</formula>
    </cfRule>
    <cfRule type="cellIs" dxfId="48" priority="207" operator="between">
      <formula>1%</formula>
      <formula>99%</formula>
    </cfRule>
    <cfRule type="cellIs" priority="208" operator="equal">
      <formula>0%</formula>
    </cfRule>
  </conditionalFormatting>
  <conditionalFormatting sqref="I94:N95">
    <cfRule type="cellIs" dxfId="47" priority="183" operator="equal">
      <formula>0</formula>
    </cfRule>
    <cfRule type="containsErrors" dxfId="46" priority="184">
      <formula>ISERROR(I94)</formula>
    </cfRule>
  </conditionalFormatting>
  <conditionalFormatting sqref="I94:N94">
    <cfRule type="cellIs" dxfId="45" priority="182" stopIfTrue="1" operator="notEqual">
      <formula>0</formula>
    </cfRule>
  </conditionalFormatting>
  <conditionalFormatting sqref="G94:G95">
    <cfRule type="containsErrors" dxfId="44" priority="177">
      <formula>ISERROR(G94)</formula>
    </cfRule>
    <cfRule type="cellIs" dxfId="43" priority="178" operator="greaterThan">
      <formula>100%</formula>
    </cfRule>
    <cfRule type="cellIs" dxfId="42" priority="179" operator="equal">
      <formula>100%</formula>
    </cfRule>
    <cfRule type="cellIs" dxfId="41" priority="180" operator="between">
      <formula>1%</formula>
      <formula>99%</formula>
    </cfRule>
    <cfRule type="cellIs" priority="181" operator="equal">
      <formula>0%</formula>
    </cfRule>
  </conditionalFormatting>
  <conditionalFormatting sqref="I98:N99">
    <cfRule type="cellIs" dxfId="40" priority="156" operator="equal">
      <formula>0</formula>
    </cfRule>
    <cfRule type="containsErrors" dxfId="39" priority="157">
      <formula>ISERROR(I98)</formula>
    </cfRule>
  </conditionalFormatting>
  <conditionalFormatting sqref="I98:N98">
    <cfRule type="cellIs" dxfId="38" priority="155" stopIfTrue="1" operator="notEqual">
      <formula>0</formula>
    </cfRule>
  </conditionalFormatting>
  <conditionalFormatting sqref="G98:G99">
    <cfRule type="containsErrors" dxfId="37" priority="150">
      <formula>ISERROR(G98)</formula>
    </cfRule>
    <cfRule type="cellIs" dxfId="36" priority="151" operator="greaterThan">
      <formula>100%</formula>
    </cfRule>
    <cfRule type="cellIs" dxfId="35" priority="152" operator="equal">
      <formula>100%</formula>
    </cfRule>
    <cfRule type="cellIs" dxfId="34" priority="153" operator="between">
      <formula>1%</formula>
      <formula>99%</formula>
    </cfRule>
    <cfRule type="cellIs" priority="154" operator="equal">
      <formula>0%</formula>
    </cfRule>
  </conditionalFormatting>
  <conditionalFormatting sqref="I96:N97">
    <cfRule type="cellIs" dxfId="33" priority="129" operator="equal">
      <formula>0</formula>
    </cfRule>
    <cfRule type="containsErrors" dxfId="32" priority="130">
      <formula>ISERROR(I96)</formula>
    </cfRule>
  </conditionalFormatting>
  <conditionalFormatting sqref="I96:N96">
    <cfRule type="cellIs" dxfId="31" priority="128" stopIfTrue="1" operator="notEqual">
      <formula>0</formula>
    </cfRule>
  </conditionalFormatting>
  <conditionalFormatting sqref="G96:G97">
    <cfRule type="containsErrors" dxfId="30" priority="123">
      <formula>ISERROR(G96)</formula>
    </cfRule>
    <cfRule type="cellIs" dxfId="29" priority="124" operator="greaterThan">
      <formula>100%</formula>
    </cfRule>
    <cfRule type="cellIs" dxfId="28" priority="125" operator="equal">
      <formula>100%</formula>
    </cfRule>
    <cfRule type="cellIs" dxfId="27" priority="126" operator="between">
      <formula>1%</formula>
      <formula>99%</formula>
    </cfRule>
    <cfRule type="cellIs" priority="127" operator="equal">
      <formula>0%</formula>
    </cfRule>
  </conditionalFormatting>
  <conditionalFormatting sqref="I102:N102">
    <cfRule type="cellIs" dxfId="26" priority="103" stopIfTrue="1" operator="notEqual">
      <formula>0</formula>
    </cfRule>
  </conditionalFormatting>
  <conditionalFormatting sqref="I102:N103">
    <cfRule type="cellIs" dxfId="25" priority="101" operator="equal">
      <formula>0</formula>
    </cfRule>
    <cfRule type="containsErrors" dxfId="24" priority="102">
      <formula>ISERROR(I102)</formula>
    </cfRule>
  </conditionalFormatting>
  <conditionalFormatting sqref="I102:N102">
    <cfRule type="cellIs" dxfId="23" priority="100" stopIfTrue="1" operator="notEqual">
      <formula>0</formula>
    </cfRule>
  </conditionalFormatting>
  <conditionalFormatting sqref="G102:G103">
    <cfRule type="containsErrors" dxfId="22" priority="95">
      <formula>ISERROR(G102)</formula>
    </cfRule>
    <cfRule type="cellIs" dxfId="21" priority="96" operator="greaterThan">
      <formula>100%</formula>
    </cfRule>
    <cfRule type="cellIs" dxfId="20" priority="97" operator="equal">
      <formula>100%</formula>
    </cfRule>
    <cfRule type="cellIs" dxfId="19" priority="98" operator="between">
      <formula>1%</formula>
      <formula>99%</formula>
    </cfRule>
    <cfRule type="cellIs" priority="99" operator="equal">
      <formula>0%</formula>
    </cfRule>
  </conditionalFormatting>
  <conditionalFormatting sqref="I102:N102">
    <cfRule type="cellIs" dxfId="18" priority="94" stopIfTrue="1" operator="notEqual">
      <formula>0</formula>
    </cfRule>
  </conditionalFormatting>
  <conditionalFormatting sqref="K102">
    <cfRule type="cellIs" dxfId="17" priority="66" stopIfTrue="1" operator="notEqual">
      <formula>0</formula>
    </cfRule>
  </conditionalFormatting>
  <conditionalFormatting sqref="I104:N104">
    <cfRule type="cellIs" dxfId="16" priority="65" stopIfTrue="1" operator="notEqual">
      <formula>0</formula>
    </cfRule>
  </conditionalFormatting>
  <conditionalFormatting sqref="I104:N105">
    <cfRule type="cellIs" dxfId="15" priority="63" operator="equal">
      <formula>0</formula>
    </cfRule>
    <cfRule type="containsErrors" dxfId="14" priority="64">
      <formula>ISERROR(I104)</formula>
    </cfRule>
  </conditionalFormatting>
  <conditionalFormatting sqref="I104:N104">
    <cfRule type="cellIs" dxfId="13" priority="62" stopIfTrue="1" operator="notEqual">
      <formula>0</formula>
    </cfRule>
  </conditionalFormatting>
  <conditionalFormatting sqref="G104:G105">
    <cfRule type="containsErrors" dxfId="12" priority="57">
      <formula>ISERROR(G104)</formula>
    </cfRule>
    <cfRule type="cellIs" dxfId="11" priority="58" operator="greaterThan">
      <formula>100%</formula>
    </cfRule>
    <cfRule type="cellIs" dxfId="10" priority="59" operator="equal">
      <formula>100%</formula>
    </cfRule>
    <cfRule type="cellIs" dxfId="9" priority="60" operator="between">
      <formula>1%</formula>
      <formula>99%</formula>
    </cfRule>
    <cfRule type="cellIs" priority="61" operator="equal">
      <formula>0%</formula>
    </cfRule>
  </conditionalFormatting>
  <conditionalFormatting sqref="I104:N104">
    <cfRule type="cellIs" dxfId="8" priority="56" stopIfTrue="1" operator="notEqual">
      <formula>0</formula>
    </cfRule>
  </conditionalFormatting>
  <conditionalFormatting sqref="K104">
    <cfRule type="cellIs" dxfId="7" priority="28" stopIfTrue="1" operator="notEqual">
      <formula>0</formula>
    </cfRule>
  </conditionalFormatting>
  <conditionalFormatting sqref="I110:N111">
    <cfRule type="cellIs" dxfId="6" priority="26" operator="equal">
      <formula>0</formula>
    </cfRule>
    <cfRule type="containsErrors" dxfId="5" priority="27">
      <formula>ISERROR(I110)</formula>
    </cfRule>
  </conditionalFormatting>
  <conditionalFormatting sqref="I110:N110">
    <cfRule type="cellIs" dxfId="4" priority="25" stopIfTrue="1" operator="notEqual">
      <formula>0</formula>
    </cfRule>
  </conditionalFormatting>
  <conditionalFormatting sqref="G110:G111">
    <cfRule type="containsErrors" dxfId="3" priority="20">
      <formula>ISERROR(G110)</formula>
    </cfRule>
    <cfRule type="cellIs" dxfId="2" priority="21" operator="greaterThan">
      <formula>100%</formula>
    </cfRule>
    <cfRule type="cellIs" dxfId="1" priority="22" operator="equal">
      <formula>100%</formula>
    </cfRule>
    <cfRule type="cellIs" dxfId="0" priority="23" operator="between">
      <formula>1%</formula>
      <formula>99%</formula>
    </cfRule>
    <cfRule type="cellIs" priority="24" operator="equal">
      <formula>0%</formula>
    </cfRule>
  </conditionalFormatting>
  <dataValidations count="1">
    <dataValidation type="decimal" allowBlank="1" showInputMessage="1" showErrorMessage="1" errorTitle="BDI" error="O valor deverá estar contido entre 0,00% e 20,00%." promptTitle="BDI" prompt="O valor deverá estar contido entre 0,00% e 20,00%." sqref="C123">
      <formula1>0</formula1>
      <formula2>0.2</formula2>
    </dataValidation>
  </dataValidations>
  <printOptions horizontalCentered="1"/>
  <pageMargins left="0.19685039370078741" right="0.19685039370078741" top="0.19685039370078741" bottom="0.19685039370078741" header="0" footer="0"/>
  <pageSetup paperSize="9" scale="30" orientation="landscape" r:id="rId2"/>
  <rowBreaks count="1" manualBreakCount="1">
    <brk id="93" max="14" man="1"/>
  </rowBreaks>
  <drawing r:id="rId3"/>
  <legacyDrawing r:id="rId4"/>
  <oleObjects>
    <mc:AlternateContent xmlns:mc="http://schemas.openxmlformats.org/markup-compatibility/2006">
      <mc:Choice Requires="x14">
        <oleObject progId="Word.Picture.8" shapeId="13313" r:id="rId5">
          <objectPr defaultSize="0" autoPict="0" r:id="rId6">
            <anchor moveWithCells="1" sizeWithCells="1">
              <from>
                <xdr:col>2</xdr:col>
                <xdr:colOff>600075</xdr:colOff>
                <xdr:row>3</xdr:row>
                <xdr:rowOff>142875</xdr:rowOff>
              </from>
              <to>
                <xdr:col>2</xdr:col>
                <xdr:colOff>2905125</xdr:colOff>
                <xdr:row>3</xdr:row>
                <xdr:rowOff>142875</xdr:rowOff>
              </to>
            </anchor>
          </objectPr>
        </oleObject>
      </mc:Choice>
      <mc:Fallback>
        <oleObject progId="Word.Picture.8" shapeId="13313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Cronograma</vt:lpstr>
      <vt:lpstr>'Modelo Cronograma'!Area_de_impressao</vt:lpstr>
      <vt:lpstr>'Modelo Cronograma'!Titulos_de_impressao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Rina</dc:creator>
  <cp:lastModifiedBy>Cintia Maria Heckmann</cp:lastModifiedBy>
  <cp:lastPrinted>2018-09-25T15:33:35Z</cp:lastPrinted>
  <dcterms:created xsi:type="dcterms:W3CDTF">2010-08-25T14:00:24Z</dcterms:created>
  <dcterms:modified xsi:type="dcterms:W3CDTF">2018-09-25T15:33:38Z</dcterms:modified>
</cp:coreProperties>
</file>